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codeName="ThisWorkbook"/>
  <mc:AlternateContent xmlns:mc="http://schemas.openxmlformats.org/markup-compatibility/2006">
    <mc:Choice Requires="x15">
      <x15ac:absPath xmlns:x15ac="http://schemas.microsoft.com/office/spreadsheetml/2010/11/ac" url="F:\"/>
    </mc:Choice>
  </mc:AlternateContent>
  <xr:revisionPtr revIDLastSave="0" documentId="13_ncr:1_{C5A265D6-A71C-4ACB-ABDE-D82DA398FAF6}" xr6:coauthVersionLast="47" xr6:coauthVersionMax="47" xr10:uidLastSave="{00000000-0000-0000-0000-000000000000}"/>
  <bookViews>
    <workbookView xWindow="-120" yWindow="-120" windowWidth="29040" windowHeight="15720" xr2:uid="{00000000-000D-0000-FFFF-FFFF00000000}"/>
  </bookViews>
  <sheets>
    <sheet name="Orsamentu" sheetId="1" r:id="rId1"/>
    <sheet name="Sheet1" sheetId="2" r:id="rId2"/>
    <sheet name="Sheet2" sheetId="3" r:id="rId3"/>
    <sheet name="Sheet3" sheetId="4" r:id="rId4"/>
    <sheet name="Sheet4" sheetId="5" r:id="rId5"/>
    <sheet name="Sheet7" sheetId="9" r:id="rId6"/>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54" i="2" l="1"/>
  <c r="R31" i="1"/>
  <c r="R30" i="1"/>
  <c r="D52" i="2"/>
  <c r="D50" i="2"/>
  <c r="D47" i="2"/>
  <c r="D43" i="2"/>
  <c r="D41" i="2"/>
  <c r="D37" i="2"/>
  <c r="D33" i="2"/>
  <c r="D31" i="2"/>
  <c r="D26" i="2"/>
  <c r="D24" i="2"/>
  <c r="D22" i="2"/>
  <c r="D19" i="2"/>
  <c r="D16" i="2"/>
  <c r="D14" i="2"/>
  <c r="D11" i="2"/>
  <c r="D9" i="2"/>
  <c r="D6" i="2"/>
  <c r="C31" i="2"/>
  <c r="D54"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tc={8D2BAA75-CAAF-460A-84F3-378C119B5892}</author>
  </authors>
  <commentList>
    <comment ref="C5" authorId="0" shapeId="0" xr:uid="{8D2BAA75-CAAF-460A-84F3-378C119B5892}">
      <text>
        <r>
          <rPr>
            <sz val="11"/>
            <color rgb="FF000000"/>
            <rFont val="Calibri"/>
          </rPr>
          <t>[Threaded comment]
Your version of Excel allows you to read this threaded comment; however, any edits to it will get removed if the file is opened in a newer version of Excel. Learn more: https://go.microsoft.com/fwlink/?linkid=870924
Comment:
    Projetu foun 5 ho retensaun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tc={B19C6366-1EC1-40A2-9A9C-2B4F19ACA5FF}</author>
  </authors>
  <commentList>
    <comment ref="E26" authorId="0" shapeId="0" xr:uid="{B19C6366-1EC1-40A2-9A9C-2B4F19ACA5FF}">
      <text>
        <r>
          <rPr>
            <sz val="11"/>
            <color rgb="FF000000"/>
            <rFont val="Calibri"/>
          </rPr>
          <t>[Threaded comment]
Your version of Excel allows you to read this threaded comment; however, any edits to it will get removed if the file is opened in a newer version of Excel. Learn more: https://go.microsoft.com/fwlink/?linkid=870924
Comment:
    Konfirma mapamentu ka fatin nebe identifika ona inklui planu ba intervensaun</t>
        </r>
      </text>
    </comment>
  </commentList>
</comments>
</file>

<file path=xl/sharedStrings.xml><?xml version="1.0" encoding="utf-8"?>
<sst xmlns="http://schemas.openxmlformats.org/spreadsheetml/2006/main" count="1113" uniqueCount="700">
  <si>
    <t>046: Autoridade Municipal de Ermera</t>
  </si>
  <si>
    <t>Orsamentu</t>
  </si>
  <si>
    <t>ODS / PED / Objetivo ba Longu Prazu / Program  / Objetivu Médiu Prazu / Subprograma / Rezultadu Kurtu Prazu (Output) / Atividade [Markador Jéneru] | [Markador ba Labarik] | [Markador Nutrisaun] | [Markador Klimátika] | [Markador Nutrisaun] | [Markador Klimátika]</t>
  </si>
  <si>
    <t>Indikadór Dezempeñu</t>
  </si>
  <si>
    <t>Pontu Partida (Baseline)</t>
  </si>
  <si>
    <t>Meta</t>
  </si>
  <si>
    <t>Meiu Verifikasaun</t>
  </si>
  <si>
    <t>Divizaun</t>
  </si>
  <si>
    <t>Fonte Finansiamentu</t>
  </si>
  <si>
    <t>Kronograma Implementasaun</t>
  </si>
  <si>
    <t>1T</t>
  </si>
  <si>
    <t>2T</t>
  </si>
  <si>
    <t>3T</t>
  </si>
  <si>
    <t>4T</t>
  </si>
  <si>
    <t>Kategoria Orsamentu</t>
  </si>
  <si>
    <t>501: Salários e Vencimentos</t>
  </si>
  <si>
    <t>502: Bens e Serviços Correntes</t>
  </si>
  <si>
    <t>503: Transferências Públicas</t>
  </si>
  <si>
    <t>505: Capital de Desenvolvimento</t>
  </si>
  <si>
    <t>Total</t>
  </si>
  <si>
    <t>ODS: OBJETIVO 16 : PAZ, JUSTIÇA E INSTITUIÇÕES EFICAZES - Objetivo 16. Promover sociedades pacíficas e inclusivas para o desenvolvimento sustentável, proporcionar o acesso à justiça para todos e construir instituições eficazes, responsáveis e inclusivas a todos os níveis</t>
  </si>
  <si>
    <t>ODS: OBJETIVO 17 : PARCERIAS PARA A IMPLEMENTAÇÃODOS OBJETIVOS  - Objetivo 17. Reforçar os meios de implementação e revitalizar a Parceria
Global para o Desenvolvimento Sustentável</t>
  </si>
  <si>
    <t>PED SETOR: CAPITAL SOCIAL</t>
  </si>
  <si>
    <t>PED SETOR: DESENVOLVIMENTO DE INFRAESTRUTURA</t>
  </si>
  <si>
    <t>PED SETOR: ENQUADRAMENTO INSTITUCIONAL</t>
  </si>
  <si>
    <t>Objetivo ba Longu Prazu 1): Em 2030, o povo de Timor-Leste será educado e experiente, capaz de viver uma vida longa e produtiva e ter acesso a uma educação de qualidade que lhes permita participar do desenvolvimento económico, social e político da nossa nação.</t>
  </si>
  <si>
    <t>Objetivo ba Longu Prazu 2): O setor público em Timor-Leste será fundamental para construir a confiança no governo, que é um pré-requisito para a construção da nação.</t>
  </si>
  <si>
    <t>Objetivo ba Longu Prazu 3): Desenvolvimento Rural e Urbana (Fundo Infraestruturas)</t>
  </si>
  <si>
    <t>Programa 025: Descentralização Administrativa e Poder local</t>
  </si>
  <si>
    <t>Objetivu Médiu Prazu (Outcome) 025.0.0: Garantir a implementação efetiva da descentralização administrativa e do poder local</t>
  </si>
  <si>
    <t>Acordos e legislação em vigor para a descentralização administrativa</t>
  </si>
  <si>
    <t>N/A</t>
  </si>
  <si>
    <t>Subprograma 02501: Desenvolvimento Local</t>
  </si>
  <si>
    <t>Rezultadu Kurtu Prazu (Output) 02501.0.0: Desenvolver, promover e garantir as condições socioeconômicas e de governança local por meio do desenvolvimento de infraestruturas básicas em todo o território para reduzir a pobreza nas comunidades locais e rurais</t>
  </si>
  <si>
    <t>1) # de suco que recebem transferência de subsídios operacionais e de subsídios da infraestruturas. 2) # de projetos construidos/implementados a nivel sucos ou aldeias. 3) # de comunidades capacitados nas areas de gestao dos projetos. 4) # de setores privados envolvidos no PNDS.</t>
  </si>
  <si>
    <t>1) 52 2) 54 (Be mos, estrada no moru protesaun eskola 3) 364 (Ekipa Jestaun Suco) 4) 125</t>
  </si>
  <si>
    <t>1) 56 de suco que recebem transferência de subsídios operacionais e de subsídios da infraestruturas. 2) 280 de projetos construidos/implementados a nivel sucos ou aldeias. 3) 1820 de comunidades capacitados nas areas de gestao dos projetos. 4) 625 de setores privados envolvidos no PNDS.</t>
  </si>
  <si>
    <t>Relatorio Anual</t>
  </si>
  <si>
    <t>Atividade 0250102: Gestão do Programa Nacional de Desenvolvimento dos Sucos (PNDS) [I: Indireta]</t>
  </si>
  <si>
    <t>1). # de suco que recebem transferência de subsídios  operacionais  (# resipiente mulheres, # homens e # resipiente com deficiência);        
2). # de suco que recebem transferência de subsídios da infraestruturas  (# resipiente mulheres, # homens e # resipiente com deficiência);  
3). # de projetos implementada; 
4). % progresso dos projetos da comunidade a nível sucos são monitorizados  e avaliados; 
5). % gastos subsídios sucos monitorizados;  
6). % participação das comunidades com (# participantes mulheres, #  homens e &amp; # pessoal com deficiência); 
7). # de funcionário Casuais Empregado; 
8). # de funcionário casuais são capacitados (# participante mulheres, #  homens e # pessoa com deficiência). 
9). # de EJS e membros comunidades capacitado;  
10). # de trabalhadores empregado no Projeto PNDS;  
11). # de setores privados envolvidos no PNDS;  
12). # de benefiários nos Projetos PNDS.</t>
  </si>
  <si>
    <t>2023 ; ) 52 2)52 3) 43 4)100% 5) 100% 6) 40% 7) 61 8)61 9)364 10) 1300 11) 125 12)3120</t>
  </si>
  <si>
    <t>1) 52 2)52 3) 43 4)100% 5) 100% 6) 40% 7) 61 8)61 9)364 10) 1300 11) 125 12)6000</t>
  </si>
  <si>
    <t>Relatorio Desempenho</t>
  </si>
  <si>
    <t>0461801: Serviço Municipal de Apoio ao Programa Nacional de Desenvolvimento dos Sucos</t>
  </si>
  <si>
    <t>8501: AM de Ermera</t>
  </si>
  <si>
    <t>Subprograma 02502: Descentralização Administrativa</t>
  </si>
  <si>
    <t>Rezultadu Kurtu Prazu (Output) 02502.0.0: Capacidade institucional para a descentralização administrativa alcançada</t>
  </si>
  <si>
    <t>1) # de municipios, postos administrativos e sucos munitorizados e avaliados. 2) # dos sucos recebidos uniformes. 3) # de motorizadas distribuidos aos chefes dos sucos eleitos. 4) # Municípios Mapeados sobre Mapeamento dos Limites Territóriais dos Municípios.</t>
  </si>
  <si>
    <t>1) 12 municipios, 30 postos administirativos e 226 sucos monitorizados e avaliados. 2) N.d. 3) N.d. 4) N.d</t>
  </si>
  <si>
    <t>1) 12 Municipios, 65 Posto Administrativos e 452 sucos. 2) 452 sucos 3) 904 Motorizadas. 4) 4 municipios</t>
  </si>
  <si>
    <t>Relatorio Trimestral</t>
  </si>
  <si>
    <t>Atividade new_el2348:  Apoio  Administracao para Posto Administrativo Railaco [I: Indireta]</t>
  </si>
  <si>
    <t>1) % de apoio logistico e verbas administrativas apoiadas  2) # de encontro da Asembleia posto administrativa  Realizada 3) # de encontro regular realizada
4) # de empregos locais (inclui PLE) para trabalho casual;
5) # de monitorização realizadas, 6) # de atendemento público registada e organizada</t>
  </si>
  <si>
    <t>2022 ; 1) 1 2) 2 3) 2 4)2 5)0 6) 0</t>
  </si>
  <si>
    <t>"1) 100% de Apoio logistico e verbas administrativas;
2) 2 de encontros ASPA ;3) 2 encontro 
4) 4 empregos locais 5) 18 monitorizacoes 6) 50</t>
  </si>
  <si>
    <t>Relatorio Desempenho/trimestral</t>
  </si>
  <si>
    <t>0461101: Administração do Posto Administrativo</t>
  </si>
  <si>
    <t>Atividade new_el2360:  Apoio  Administracao para Posto Administrativo Ermera [I: Indireta]</t>
  </si>
  <si>
    <t>1) % de apoio logistico e verbas administrativas realizadas  2) # de encontro da Asembleia posto administrativa  Realizada 3) # de encontro regular realizada
4) # de empregos locais (inclui PLE) para trabalho casual;
5) # de monitorização realizadas, 6) # de atendemento público registada e organizada</t>
  </si>
  <si>
    <t>"1) 100% de Apoio logistico e verbas administrativas;
2) 2 de encontros ASPA ;3) 2 encontro 
4) 4 empregos locais 5) 20 monitorizacoes 6) 50</t>
  </si>
  <si>
    <t>Atividade new_el2362:  Apoio  Administracao para Posto Administrativo Hatolia B [I: Indireta]</t>
  </si>
  <si>
    <t>1) % de apoio logistico e verbas administrativas apoiadas 2) # de encontro da Asembleia posto administrativa  Realizada 3) # de encontro regular realizada
4) # de empregos locais (inclui PLE) para trabalho casual;
5) # de monitorização realizadas, 6) # de atendemento público registada e organizada</t>
  </si>
  <si>
    <t>"1) 100% de Apoio logistico e verbas administrativas;
2) 2 de encontros ASPA ;3) 2 encontro 
4) 4 empregos locais 5) 10 monitorizacoes 6) 50</t>
  </si>
  <si>
    <t>Atividade new_el2363: Apoio  Administracao para Posto Administrativo Atsabe [I: Indireta]</t>
  </si>
  <si>
    <t>"1) 100% de Apoio logistico e verbas administrativas;
2) 2 de encontros ASPA ;3) 2 encontro 
4) 4 empregos locais 5) 24 monitorizacoes 6) 50</t>
  </si>
  <si>
    <t>Atividade new_el2365:  Apoio  Administracao para Posto Administrativo Hatolia A [I: Indireta]</t>
  </si>
  <si>
    <t>1) 100% de Apoio logistico e verbas administrativas;
2) 2 de encontros ASPA ;3) 2 encontro 
4) 4 empregos locais 5) 16 monitorizacoes 6) 50</t>
  </si>
  <si>
    <t>Atividade new_el2366:  Apoio  Administracao para Posto Administrativo Letefoho [I: Indireta]</t>
  </si>
  <si>
    <t xml:space="preserve">Subprograma 02503: Planeamento de Desenvolvimento Integrado Municipal (PDIM) </t>
  </si>
  <si>
    <t xml:space="preserve">Rezultadu Kurtu Prazu (Output) 02503.0.0: MAE sei kompleta output ba Implementação do Planeamento de Desenvolvimento Integrado Municipal (PDIM) </t>
  </si>
  <si>
    <t>1) # de proposta técnico sobres Avalição condições mínimos elaborado; 2) # do desenvolvimento do sector privado local atraves da participação no programa do planeamento e desenvolvimento integrado municipal. 3) % do Aprovizionamento do PDIM nos Municípios realizados. 4) # de pagamento aos Projetos do PDIM em 2024. 5) # de Siigsa acesivel no Balcao Unico</t>
  </si>
  <si>
    <t>1) n.d. 2) 50 setores privados implementado projetos PDIM. 3) 100 % do Aprovizionamento do PDIM nos Municípios realizados. 4) 50 Projetos; 5) 4 Balcão Unico Estabelicido.</t>
  </si>
  <si>
    <t>1) um proposta 2) 142 setores privados 3) 100 % 4) 142 de pagamentos dos projetos. 5) 9 Muinípios ( 314 Sucos ) SIIGSA acesivel.</t>
  </si>
  <si>
    <t>Atividade new_el13093: Konstrusaun Escola Ebc Baboe Leten [I: Indireta]</t>
  </si>
  <si>
    <t>1) % do progresso fisico do projeto atinjido 2) % do orsamento executada</t>
  </si>
  <si>
    <t>1) 100% 2)100%</t>
  </si>
  <si>
    <t xml:space="preserve">0461301: Serviço Municipal de Planeamento Integrado e Desenvolvimento </t>
  </si>
  <si>
    <t>Atividade new_el13095: Konstrusaun Eskola Ebc Dukurai [I: Indireta]</t>
  </si>
  <si>
    <t>Atividade new_el13098: Konstruasaun Ponte Beret 10 m no rehabilitasaun Estrada ba Administrasaun 500m [I: Indireta]</t>
  </si>
  <si>
    <t>1) Metros de Ponte Construidas 2) % do orsamento executada</t>
  </si>
  <si>
    <t>1) 10 metros 2)100%</t>
  </si>
  <si>
    <t>Rezultadu Kurtu Prazu (Output) new_el2840: 1) Assegurar a qualidade da gestão e execução do plano do projeto com base nas políticas, procedimentos e orientações do PDIM do Programa a executar. 
2) Assegurar as infra-estruturas de base nos municípios para preparar o poder local
3) Verificação, inspeção de qualidade e recomendação relativa ao pagamento de todos os projectos PDIM</t>
  </si>
  <si>
    <t>Atividade new_el2862: Elaboração do Plano de Investimento Municipal (PIM) [I: Indireta]</t>
  </si>
  <si>
    <t># de Encontros Planeamento realizados</t>
  </si>
  <si>
    <t>Atividade new_el2863: Monitorização e assistência técnica para a implementação do Plano de Investimento Municipal (PIM) [I: Indireta]</t>
  </si>
  <si>
    <t>1) #  de monitorização dos Projetos realizada, 2) % do implementação do projeto</t>
  </si>
  <si>
    <t>1) 45 2) 100%</t>
  </si>
  <si>
    <t>Atividade new_el7050: Konstrusaun Eskola EBF Bubria, Suku Fatubesi, Postu Hatolia B [I: Indireta]</t>
  </si>
  <si>
    <t>1) % do progresso fisico do projeto em curso atinjido 2) % do orsamento executada</t>
  </si>
  <si>
    <t>2024 ; 1) 85% 2)100%</t>
  </si>
  <si>
    <t>1) 15% 2)25%</t>
  </si>
  <si>
    <t>Atividade new_el7052: Rehabilitasaun Estrada Suku Fatubolu, Postu Administrativu Hatolia B [I: Indireta]</t>
  </si>
  <si>
    <t>1) % QM estrada em curso rehabilitada 2) % do orsamento executada</t>
  </si>
  <si>
    <t>2024 ; 1) 65% (520 metros) 2)100%</t>
  </si>
  <si>
    <t>1)35% (171 metros) 2) 25%</t>
  </si>
  <si>
    <t>Atividade new_el7055: Konstrusaun Sistema Bee Mos iha Suku baboe Leten, Postu Administrativu Atsabe [I: Indireta]</t>
  </si>
  <si>
    <t>2024 ; 1) 80% 2) 100%</t>
  </si>
  <si>
    <t>1) 20% 2)25%</t>
  </si>
  <si>
    <t>Atividade new_el7059: Konstrusaun Irigasaun iha Suku Samara, Postu Administrativu Hatolia A [I: Indireta]</t>
  </si>
  <si>
    <t>2024 ; 1) 90% 2)100%</t>
  </si>
  <si>
    <t>1) 10% 2) 25%</t>
  </si>
  <si>
    <t>Atividade new_el7064: Konstrusaun Eskola EBF Hularema, Suku Poetete, Postu Administrativu Ermera [I: Indireta]</t>
  </si>
  <si>
    <t>2024 ; 1)80% 2)100%</t>
  </si>
  <si>
    <t>1)20% 2) 25%</t>
  </si>
  <si>
    <t>Atividade new_el7070: Konstrusaun Sentru Saude Suku Katrai Leten, Postu Administrativu Letefoho [I: Indireta]</t>
  </si>
  <si>
    <t>2024 ; 1)75% 2)100%</t>
  </si>
  <si>
    <t>1)25% 2) 25%</t>
  </si>
  <si>
    <t>Atividade new_el7077: Konstrusaun Merkadu Suku Dukurai, Postu Administrativu Letefoho [I: Indireta]</t>
  </si>
  <si>
    <t>2024 ; 1)50% 2)100%</t>
  </si>
  <si>
    <t>1)50% 2) 25%</t>
  </si>
  <si>
    <t>Atividade new_el7085: Konstrusaun Edifisiu Kadestrais, Suku talimoro, Postu Administrativu Ermera [I: Indireta]</t>
  </si>
  <si>
    <t>Atividade new_el7094: Rehabilitasaun Estrada iha Suku Parami, Postu Administrativu Atsabe [I: Indireta]</t>
  </si>
  <si>
    <t>1) QM estrada projeto rehabilitada 2) % do orsamento executada</t>
  </si>
  <si>
    <t>2024 ; 1) 75% (838 metros) 2) 100%</t>
  </si>
  <si>
    <t>1) 25% (100 metros) 2) 25%</t>
  </si>
  <si>
    <t>Atividade new_el7104: Kosntrusaun Posto Saude + uma ba dotor, Lebululi, Suku Dukurai [I: Indireta]</t>
  </si>
  <si>
    <t>Atividade new_el7115: Konstrusaunn Irigasaun Tata Ailelo, Suku Ailelo [I: Indireta]</t>
  </si>
  <si>
    <t>ODS: OBJETIVO 8 : TRABALHO DIGNO E CRESCIMENTO ECONÓMICO - Objetivo 8. Promover o crescimento económico inclusivo e sustentável, o emprego pleno e produtivo e o trabalho digno para todos</t>
  </si>
  <si>
    <t>Objetivo ba Longu Prazu: Uma extensa rede de estradas de qualidade e bem conservadas conectará nossas comunidades, promoverá desenvolvimento rural, indústria e turismo e proporcionará acesso aos mercados.</t>
  </si>
  <si>
    <t>Programa 026: Estradas e Pontes</t>
  </si>
  <si>
    <t>Objetivu Médiu Prazu (Outcome) 026.0.0: Construção, reabilitação e manutenção de estradas nacionais, incluindo auto-estradas, estradas municipais, estradas urbanas e rurais de alta qualidade (ou de acordo com critérios internacionais de qualidade)</t>
  </si>
  <si>
    <t>1) # km de estradas e pontes em bom ou bom estado (em 2028):
a. # km de via rápida, 
b. # km de estrada e pontes nacional, 
c. # km de estrada e pontes municipal, 
d. # km de estradas e pontes urbanas 
e. # km de estradas e pontes rurais</t>
  </si>
  <si>
    <t>3,905.57 kms de estradas nacionais e regionais reabilitadas e 180 conservadas</t>
  </si>
  <si>
    <t>259.7 kms de estradas nacionais e regionais reabilitadas e 50 pontes conservadas</t>
  </si>
  <si>
    <t>Relatorio desempenho/trimestral</t>
  </si>
  <si>
    <t xml:space="preserve">Subprograma new_el2403: Construção de estradas e pontes </t>
  </si>
  <si>
    <t>Rezultadu Kurtu Prazu (Output) new_el2459: Assegurar a construção de todas as estradas e pontes rurais nos municípios</t>
  </si>
  <si>
    <t>Quilómetros (km) de estradas e pontes rurais construídas</t>
  </si>
  <si>
    <t>tbd</t>
  </si>
  <si>
    <t>Atividade new_el2526: Monitorização e assistência técnica para a construção de estradas e pontes [E: Alargado]</t>
  </si>
  <si>
    <t>1) # de monitorização e supervisão    2) Quilómetros de estradas construidas
3)Metro de pontes construidas</t>
  </si>
  <si>
    <t>1) 4 2) 505.96 kms estradas  e pontes rurais construidas 3)  0</t>
  </si>
  <si>
    <t>0460501: Serviços Municipal de Obras Públicas e Transportes</t>
  </si>
  <si>
    <t>Subprograma new_el2460: Manutenção e conservação das estradas e pontes</t>
  </si>
  <si>
    <t>Rezultadu Kurtu Prazu (Output) new_el2462: Assegurar a reabilitação e manutenção de todas as estradas e pontes rurais nos municípios</t>
  </si>
  <si>
    <t xml:space="preserve"> # km de estradas e pontes rurais mantidas</t>
  </si>
  <si>
    <t>55Km (2023-2024)</t>
  </si>
  <si>
    <t xml:space="preserve"> 68.100 km de estradas e pontes rurais mantidas</t>
  </si>
  <si>
    <t>Relatrorio trimestral</t>
  </si>
  <si>
    <t>Atividade new_el2527: Manutensaun e Conservacao Estradas [I: Indireta]</t>
  </si>
  <si>
    <t>1) Quilómetros de estradas conservadas 
2) metros de drenagem conservadas e reparadas.</t>
  </si>
  <si>
    <t>1)53,500 Km 2) 0</t>
  </si>
  <si>
    <t>1) 61 Km  2) 800 metros</t>
  </si>
  <si>
    <t>Atividade new_el2529: Manutensaun e Conservacao Pontes [I: Indireta]</t>
  </si>
  <si>
    <t># de pontes conservadas ou reparadas;</t>
  </si>
  <si>
    <t>2 pontes</t>
  </si>
  <si>
    <t>Objetivo ba Longu Prazu: Construiremos um setor de segurança que possa assumir seu papel de servir ao nosso povo e garantir a paz, segurança e estabilidade de nossa nação.</t>
  </si>
  <si>
    <t>Programa 366: Segurança Nacional</t>
  </si>
  <si>
    <t>Objetivu Médiu Prazu (Outcome) 366.0.0: Prevenção e resposta a grandes acidentes e desastres, bem como a proteção e alívio da população, é fortalecida e aumentada</t>
  </si>
  <si>
    <t xml:space="preserve"> a) redução do impacto de grandes acidentes e desastres; b) capacidade de resposta e mitigação dos acidentes e desastres; c) prevenção dos acidentes e desastres.</t>
  </si>
  <si>
    <t>a) Efetivação do sistema Nacional de Prevenção de acidentes e desastres; b) Melhoria da capacidade de resposta e mitigação de acidentes graves e desastres</t>
  </si>
  <si>
    <t>Subprograma 36624: Gestão de riscos de desastres</t>
  </si>
  <si>
    <t>Rezultadu Kurtu Prazu (Output) 36624.0.0: Os sistemas de prevenção e gestão de desastres naturais respondem de forma eficiente e atempada às necessidades das populações mais afetadas</t>
  </si>
  <si>
    <t xml:space="preserve">1) # de Identificacao area alto risco de desastre naturais e fogos florestais realizada 2) # de area comerciais com alto risco identificada </t>
  </si>
  <si>
    <t>1) 138 2) N/A</t>
  </si>
  <si>
    <t>1) 80 2) 6</t>
  </si>
  <si>
    <t>Relatorio Annual</t>
  </si>
  <si>
    <t>Atividade new_el2484: Fornecimento de apoio de emergència  as populações afetadas pela ocorrência de desastres naturais [E: Alargado]</t>
  </si>
  <si>
    <t>1) #  de chefe familia afetada registada para beneficiando do apoio de emergência 2) % da Chefe familia afetada beneficiando do apoio de emergência</t>
  </si>
  <si>
    <t>2022 ; 1) 0 2)0 % (150)</t>
  </si>
  <si>
    <t>1) 340 2) 100%</t>
  </si>
  <si>
    <t>0460901: Serviço Municipal de Proteção Civil e Gestão de Desastres Naturais</t>
  </si>
  <si>
    <t>Atividade new_el2486: Distribuição de apoio de recuperação as populações afetadas pela ocorrência de desastres naturais [I: Indireta]</t>
  </si>
  <si>
    <t>1) #  de beneficiario registada 2) % de chefe familia afetada beneficiando do apoio de recuperação</t>
  </si>
  <si>
    <t>2022 ; 1) 0 2)0</t>
  </si>
  <si>
    <t>1) 500 2) 100%</t>
  </si>
  <si>
    <t>Atividade new_el2493: Preparação e atualização regular do Manual de Gestão Municipal dos Desastres Naturais [I: Indireta]</t>
  </si>
  <si>
    <t>1) # sensibilização Realizada</t>
  </si>
  <si>
    <t>Atividade new_el2498: Inventarização, armazenamento e conservação  em boas condições de consumo ou utilização os alimentos, os materiais e equipamento necessários para situações de emergência resultante da ocorrência de desastres naturais [I: Indireta]</t>
  </si>
  <si>
    <t>1) # de áreas territoriais de alto risco para ocorrência de desastres naturais, identificada e/ou regularmente atualizada;
2) # de informacao sobre áreas territoriais de alto risco para ocorrência de desastres naturais realizada 3) # de formação realizadas 4) # de encontro coordenação realizadas</t>
  </si>
  <si>
    <t>o</t>
  </si>
  <si>
    <t>1) 52 2) 52 3) 290 4)4</t>
  </si>
  <si>
    <t>Objetivo ba Longu Prazu: Adotaremos uma estratégia abrangente para construir o sistema de justiça de Timor-Leste e aumentar a sua capacidade para cumprir o seu papel e funções.</t>
  </si>
  <si>
    <t>Programa 392: Acesso à Justiça</t>
  </si>
  <si>
    <t>Objetivu Médiu Prazu (Outcome) 392.0.2: Toda a terra em Timor-Leste é registada e os bens do Estado são bem mantidos e geridos</t>
  </si>
  <si>
    <t>Número de campanhas de
socialização para atender ao
sistema judiciário de Timor-
Leste</t>
  </si>
  <si>
    <t>Relatorio</t>
  </si>
  <si>
    <t>Subprograma 39214: Serviços Cadastrais</t>
  </si>
  <si>
    <t>Rezultadu Kurtu Prazu (Output) 39214.0.0: Todos os lotes de terras registados</t>
  </si>
  <si>
    <t>1) # dos lotes de terras registados 
2) Gestão eficaz do património imobiliário do Estado assegurado</t>
  </si>
  <si>
    <t xml:space="preserve">2023 ; 29 </t>
  </si>
  <si>
    <t>1) 100</t>
  </si>
  <si>
    <t>Relatorio annual</t>
  </si>
  <si>
    <t>Atividade new_el2499: Identificação dos prédios rústicos e prédios urbanos pertencentes ao Estado e promoçãoda respetiva regularização [I: Indireta]</t>
  </si>
  <si>
    <t xml:space="preserve">1) # de prédios rústicos e/ou prédios urbanos do Estado identificados;
2) % de prédios rústicos e/ou prédios urbanos do Estado regularizados. </t>
  </si>
  <si>
    <t>2023 ;       1) 29 2) 100%</t>
  </si>
  <si>
    <t>1) 50 2) 50%</t>
  </si>
  <si>
    <t>Relatorio Desempenho/Trimestral</t>
  </si>
  <si>
    <t>0460801: Serviços Municipal de Registos, Notariado e Cadastrais</t>
  </si>
  <si>
    <t>Atividade new_el2501: Facilitação de resolução de litigios [I: Indireta]</t>
  </si>
  <si>
    <t>1)  # de litígios resolvidos 
2) # formação realizado</t>
  </si>
  <si>
    <t>2023 ; 1)10 2)0</t>
  </si>
  <si>
    <t>1) 5 ) 2</t>
  </si>
  <si>
    <t>Subprograma 39217: Registos e Notariado</t>
  </si>
  <si>
    <t>Rezultadu Kurtu Prazu (Output) 39217.0.0: Sistematização dos registos e notariado</t>
  </si>
  <si>
    <t>% população timorense inscrita na sistematização electronica dos registos e notariado</t>
  </si>
  <si>
    <t>(6759)</t>
  </si>
  <si>
    <t>50%</t>
  </si>
  <si>
    <t>Atividade 3921705: Emissão de declarações de idoneidade e de residência a particulares [I: Indireta]</t>
  </si>
  <si>
    <t>1) # de declarações emitidas;
2) %  de declarações emitidas atempadamente (sem atrasos).</t>
  </si>
  <si>
    <t>2023:                                 6759 de pessoas registadas
através dos serviços de registo
civil</t>
  </si>
  <si>
    <t>1) 18000 de declarações emitidas; 2) 100 %  de declarações emitidas atempadamente (sem atrasos).</t>
  </si>
  <si>
    <t>Relatórios Desempenho</t>
  </si>
  <si>
    <t xml:space="preserve">Objetivo ba Longu Prazu: Transportes </t>
  </si>
  <si>
    <t>Programa 502: Transportes</t>
  </si>
  <si>
    <t>Objetivu Médiu Prazu (Outcome) 502.0.0: Sistema de transporte terrestre em bom funcionamento que contribui a ligar as comunidades, apoiar o desenvolvimento rural, a indústria e o turismo e fornecer acesso ao mercado e apoiar os serviços públicos de fornecimento</t>
  </si>
  <si>
    <t>Reduzir o tempo de viagem para o usuário, o serviço mais rápido e ou reduzir custos</t>
  </si>
  <si>
    <t>Subprograma 50202: Gerir a integração da Segurança e Desenvolvimento Regional do Transporte Terrestres</t>
  </si>
  <si>
    <t>Rezultadu Kurtu Prazu (Output) new_el2595: Melhoria dos parques de estacionamento para aliviar o congestionamento do tráfego, aumentar a segurança e cumprir os regulamentos em todos os municípios, incluindo a RAEOA</t>
  </si>
  <si>
    <t>1) Gestão do estacionamento efetivamente implementada em todos os municípios
2) Percentagem (%) de lugares de estacionamento disponíveis que estão atualmente ocupados</t>
  </si>
  <si>
    <t>Atividade new_el2596: Gestãos dos parques de estacionamento [I: Indireta]</t>
  </si>
  <si>
    <t>1) # de parques de estacionamento geridos;
2) # de enkontro cordenação realizada 3) # de transporte públicos registada</t>
  </si>
  <si>
    <t>2022 ; 1) 0 2) 0 3) 0</t>
  </si>
  <si>
    <t>1) 1 2) 4 3) 50</t>
  </si>
  <si>
    <t>Objetivo ba Longu Prazu: O setor público em Timor-Leste será fundamental para construir a confiança no governo, que é um pré-requisito para a construção da nação.</t>
  </si>
  <si>
    <t>Programa 510: Funcionamento e Desenvolvimento Institucional</t>
  </si>
  <si>
    <t>Objetivu Médiu Prazu (Outcome) 510.0.0: Construir confiança no governo</t>
  </si>
  <si>
    <t>Progresso do desenvolvimento das leis, politicas e enquadramento institucional da descentralização administrativa e poder local, desenvolvimento rural, eleitoral e preservação dos documentos históricos elaborado.</t>
  </si>
  <si>
    <t>TBD</t>
  </si>
  <si>
    <t>Subprograma 51001: Funcionamento Instituicional</t>
  </si>
  <si>
    <t>Rezultadu Kurtu Prazu (Output) 51001.0.0: Melhorar os índices de transparência e responsabilização no funcionamento da administração pública.</t>
  </si>
  <si>
    <t>1)# do progresso no desenvolvimento das leis, politicas e enquadramento institucional da descentralização administrativa e poder local, desenvolvimento rural, eleitoral e preservação dos documentos históricos. 2) # do progresso no desenvolvimento das leis, politicas e enquadramento institucional de Desenvolvimento Municipal e Desenvolvimento Comunitario.</t>
  </si>
  <si>
    <t>1). Proposta de Revisão à Lei do Poder Local e da Descentralização Administrativa, Finanças Municipais e das Eleições Municipais e Proposta de Lei do Aprovisionamento Municipal e do Patrimonio Municipal; 2) N.d</t>
  </si>
  <si>
    <t>1) 10 propostas de Lei, 23 Decretos Leis, 20 Diplomas Ministerias. 2) 15 documentos do Plano Dezenvolvimento Municipal e Comunitario, tendo concluido a revisão.</t>
  </si>
  <si>
    <t>Relatorio desempenho</t>
  </si>
  <si>
    <t>Atividade 5100108: Planeamento, desenvolvimento estratégico e orientação política [E: Alargado]</t>
  </si>
  <si>
    <t>1) # Planeamento estratégico e planeamento físico do município registada e implementada
2) # de encontro cordenação para promover as medidas de harmonização dos intrumentos de planeamento físico e de gestão territorial com o plano desenvolvimento municipal</t>
  </si>
  <si>
    <t>2022 ; 1)44 2) 0</t>
  </si>
  <si>
    <t>1)50 Planeamento estratégico e planeamento físico do município; 2) 4 encontro cordenação</t>
  </si>
  <si>
    <t>Relatórios Desempenho/trimestral</t>
  </si>
  <si>
    <t xml:space="preserve">0461401: Agência Municipal de Planeamento </t>
  </si>
  <si>
    <t>Atividade 5100109: Inspeção, fiscalização e auditoria [E: Alargado]</t>
  </si>
  <si>
    <t># de inspeções e auditorias realizados</t>
  </si>
  <si>
    <t>2022 ; 10</t>
  </si>
  <si>
    <t>40 de inspeções e auditorias realizados</t>
  </si>
  <si>
    <t>Relatórios de Atividades</t>
  </si>
  <si>
    <t xml:space="preserve">0461501: Agência Municipal de Fiscalização </t>
  </si>
  <si>
    <t>Atividade 5100112: Apoio Jurídico [E: Alargado]</t>
  </si>
  <si>
    <t>1) # de diplomas legais disseminados e relatórios produzidos;
2) # de pareceres legais produzidos e submetidos.</t>
  </si>
  <si>
    <t>2023 ; 1) 0 2) 0</t>
  </si>
  <si>
    <t>1) 10 de diplomas legais disseminados e 5 relatórios produzidos;
2) 10 de pareceres legais produzidos e submetidos.</t>
  </si>
  <si>
    <t>0461601: Serviço Municipal de Administração e Recursos Humanos</t>
  </si>
  <si>
    <t>Atividade 5100145: Reforçar o funcionamento das administração suco [I: Indireta]</t>
  </si>
  <si>
    <t>1) # de Sucos recebem verbas administrativas;
2) # de formação e reforço das capacidades dos líderes comunitários e outros recursos humanos realizados 3) # de monitorização realizada</t>
  </si>
  <si>
    <t>2022 ;                                  52 Sucos recebem o fundo da administração do suco</t>
  </si>
  <si>
    <t>1) 56 de Sucos recebem verbas administrativas;                                2)6 formação e reforço das capacidades dos líderes comunitários e outros recursos humanos realizados, 3) 24 monitorização</t>
  </si>
  <si>
    <t>Relatórios desempenho</t>
  </si>
  <si>
    <t>0462001: Serviço Municipal de Apoio às Organizações Não Governamentais e às Organizações Comunitárias</t>
  </si>
  <si>
    <t>Atividade 5100146: Subsidiu ao lideranças comunitárias [I: Indireta]</t>
  </si>
  <si>
    <t>1) # de Líderes Comunitários recebem subsídios;
2) % das organizações comunitárias beneficiam dos incentivos. 3)% de Relatorios Subsidio administracao Suco Submitidos</t>
  </si>
  <si>
    <t xml:space="preserve">2020:                                 1.088 Lideres comunitários recebem os subsidios </t>
  </si>
  <si>
    <t>1)1,264 de Líderes Comunitários recebem subsídios;
2) 100 % das organizações comunitárias beneficiam dos incentivos, 3) 100%</t>
  </si>
  <si>
    <t>Subprograma 51002: Desenvolvimento Instituicional</t>
  </si>
  <si>
    <t>Rezultadu Kurtu Prazu (Output) 51002.0.0: Plano Anual implementado</t>
  </si>
  <si>
    <t xml:space="preserve">TBD </t>
  </si>
  <si>
    <t>Atividade 5100205: Planeamento, monitorização e estatísticas [E: Alargado]</t>
  </si>
  <si>
    <t>1) # do encontro avaliacao trimestral e encontro cordenacao realizadas;
2) # de monitorizações realizadas, 3) # do pareceres técnicos e relatórios trimestrais/anual produzidos.</t>
  </si>
  <si>
    <t>"1) 11
2) 12                                3) 4</t>
  </si>
  <si>
    <t xml:space="preserve">"1) 4 encontros;
2) 12 de monitorizações,                     3) 10 pareceres técnicos e relatórios trimestrais/anual produzidos.
</t>
  </si>
  <si>
    <t>Atividade 5100206: Gestão de recursos humanos [E: Alargado]</t>
  </si>
  <si>
    <t>1) # de vagas de pessoal preenchidas;
2) # de concurso interno, de transferência ou de destacamento de funcionários ou agentes da Administração Pública;
3) Taxa de absentismo dos funcionários;
4) # de formação em Recursos humanos.</t>
  </si>
  <si>
    <t>2022 ; 1). 27          2). 1       3). 100% 4). 49</t>
  </si>
  <si>
    <t>1) 70 de vagas de pessoal preenchidas;
2) 10 de concurso interno, de transferência ou de destacamento de funcionários ou agentes da Administração Pública;
3) 5% de absentismo dos funcionários; 4) 4 de formação em Recursos humanos.</t>
  </si>
  <si>
    <t>Atividade 5100209: Organização e gestão de eventos [I: Indireta]</t>
  </si>
  <si>
    <t># de eventos nacionais organizados e realizados.</t>
  </si>
  <si>
    <t xml:space="preserve"> 2020                                           2  de eventos nacionais organizados e realizados.</t>
  </si>
  <si>
    <t>5 de eventos nacionais organizados e realizados.</t>
  </si>
  <si>
    <t>0460101: Serviço Municipal de Finanças</t>
  </si>
  <si>
    <t>Atividade 5100211: Aprovisionamento e gestão de contratos [E: Alargado]</t>
  </si>
  <si>
    <t># de contratos públicos assinados</t>
  </si>
  <si>
    <t>2023                                          22 de contratos públicos assinados</t>
  </si>
  <si>
    <t>45 de contratos públicos assinados</t>
  </si>
  <si>
    <t>0461901: Serviço Municipal de Aprovisionamento</t>
  </si>
  <si>
    <t>Atividade 5100223: Gestão do património e logística  [I: Indireta]</t>
  </si>
  <si>
    <t>1) % do património móvel e imóvel inventariado e regularmente atualizado;
2) % do património imóvel  e móvel em bom funcionamento; 3) # de monitorização realizada, 4) % das instalações do município seguras e limpas</t>
  </si>
  <si>
    <t>2022 ;  1) 100%          2) 80 %  3) 0         4) 100%</t>
  </si>
  <si>
    <t>1) 100% 2) 85% 3) 4 4)100%</t>
  </si>
  <si>
    <t>Relatorio Desempenho/relatorio atividade</t>
  </si>
  <si>
    <t>0461704: Serviço Municipal de Património e Logistica</t>
  </si>
  <si>
    <t>Atividade new_el2747: Gestão da administração e das finanças [I: Indireta]</t>
  </si>
  <si>
    <t>1) % da execução orçamental;
2) % de pagamentos atrasados;</t>
  </si>
  <si>
    <t xml:space="preserve">1) 98.02%  2) 1.38% </t>
  </si>
  <si>
    <t>1) 98% 2) 2%</t>
  </si>
  <si>
    <t>ODS: OBJETIVO 4 : EDUCAÇÃO DE QUALIDADE - Garantir o acesso à educação inclusiva, de qualidade e equitativa, e promover oportunidades de aprendizagem ao longo da vida para todos</t>
  </si>
  <si>
    <t>Objetivo ba Longu Prazu: Em 2030, o povo de Timor-Leste será educado e experiente, capaz de viver uma vida longa e produtiva e ter acesso a uma educação de qualidade que lhes permita participar do desenvolvimento económico, social e político da nossa nação.</t>
  </si>
  <si>
    <t>Programa 520: Educação Pré-escolar</t>
  </si>
  <si>
    <t>Objetivu Médiu Prazu (Outcome) 520.0.0: O aumento de crianças, entre os 3 e os 5 anos, beneficiará de programas de educação pré-escolar ou de preparação para o ensino básico obrigatório, com especial atenção às comunidades rurais</t>
  </si>
  <si>
    <t>1).Taxa preparação das
crianças com idades as
três e os cinco anos;
2).Total númeru labarik
idade 3-5 anos partisipa
iha programa intensivo
pre-eskolár; 3).Total
númeru labarik idade 3-
5 anos iha áreas rurais
matriculado iha Preeskolár;</t>
  </si>
  <si>
    <t>1).28%; 2).648
labarik idade 3-5
anos partisipa iha
programa
intensivo; 3).xx
labarik 3-5 iha área
rurais matriculado
iha Pré-eskolar.</t>
  </si>
  <si>
    <t>1).60%; 2).Total
númeru labarik
idade 3-5 anos
partisipa iha
programa intensivo;
3).Total número
labarik idade 3-5
anos iha áreas rurais
partisipa iha Préeskolár;</t>
  </si>
  <si>
    <t>Relatorio e EMIS</t>
  </si>
  <si>
    <t>Subprograma new_el2294: Merenda Escolar</t>
  </si>
  <si>
    <t>Rezultadu Kurtu Prazu (Output) new_el2602: 1. Fornecer refeições ou lanches aos alunos durante o dia escolar 
2. Melhoram rapidamente a saúde física das crianças, que se tornam mais felizes, menos esfomeadas, mais activas e entusiasmadas com a aprendizagem</t>
  </si>
  <si>
    <t>1) Todas as escolas implementam programas de almoço escolar
2) % dos alunos concentram-se mais e participam ativamente nas aulas</t>
  </si>
  <si>
    <t>2022 ; 1)1526 2) 0 3)0</t>
  </si>
  <si>
    <t>1) 50 2)85%</t>
  </si>
  <si>
    <t>Relatorio anual</t>
  </si>
  <si>
    <t>Atividade new_el2611: Fornecimento de merenda escolar a nivel pré-escolar [S: Específico]</t>
  </si>
  <si>
    <t xml:space="preserve">1). # de refeições fornecidas;
2). % de alunos malnutridos 
3) # de monitorização realizadas </t>
  </si>
  <si>
    <t>1) 2383 2) 5% 3) 82</t>
  </si>
  <si>
    <t>0460301: Serviços Municipal de Educação</t>
  </si>
  <si>
    <t>Subprograma new_el2600: Gestão e Políticas na Educação Pré-Escolar</t>
  </si>
  <si>
    <t>Rezultadu Kurtu Prazu (Output) new_el2604: Melhorar a qualidade do ensino, manter as instalações e melhorar a gestão das escolas</t>
  </si>
  <si>
    <t>1) % de estudantes que melhoraram a qualidade do seu ensino
2) # Número de inspecções à concessão de subsídios escolares realizadas</t>
  </si>
  <si>
    <t>Atividade new_el2613: Implementação de conceções (subsídios) escolares ao nível pré-escolar [I: Indireta]</t>
  </si>
  <si>
    <t>1) # do estudantes beneficiam no subsidio conceções escolares 2) # de relatorio produzidos</t>
  </si>
  <si>
    <t>2022 ; 1) 0 2) 0</t>
  </si>
  <si>
    <t>1) 2383 (47 escolas) 2) 2</t>
  </si>
  <si>
    <t>Programa 521: Ensino Básico</t>
  </si>
  <si>
    <t>Objetivu Médiu Prazu (Outcome) 521.0.0: As crianças participaram no ensino básico e completaram com sucesso no etapa final de educação básica de qualidade</t>
  </si>
  <si>
    <t>1.Aumento da taxa de
matrícula líquida; 2.
Taxa aprovação final; 3.
Total no alunos 9 ano de
EB.</t>
  </si>
  <si>
    <t>1). 85%; 2). 94,92%
aprovação final de
9 ano de EB; 3).
28,696 alunos 9
ano de EB;</t>
  </si>
  <si>
    <t>1. 85% ; 2.98%; 3.
30,000 alunos de 9
ano de EB.</t>
  </si>
  <si>
    <t>Subprograma new_el2570: Merenda Escolar</t>
  </si>
  <si>
    <t>Rezultadu Kurtu Prazu (Output) new_el2506: 1) Fornecer refeições ou lanches aos alunos durante o dia escolar 
2) Melhora rapidamente a saúde física das crianças, que se tornam mais felizes, menos esfomeadas, mais activas e entusiasmadas com a aprendizagem</t>
  </si>
  <si>
    <t>1) Todas as escolas implementam programas de merenda escolar 
2) % dos alunos concentram-se mais e participam ativamente nas aulas</t>
  </si>
  <si>
    <t>2022 ; 1) 131 2) N/A</t>
  </si>
  <si>
    <t>1) 124 2) 85%</t>
  </si>
  <si>
    <t>Atividade new_el2507: Efetivação do processo de ensino e aprendizagem a nivel do ensino básico [I: Indireta]</t>
  </si>
  <si>
    <t>1)  # de estabelecimentos de ensino básico em pleno funcionamento;
2) Taxa de absentismo do aluno;
3) Taxa de bom aproveitamento escolar.</t>
  </si>
  <si>
    <t xml:space="preserve">2022 ; 1) 131 
2) 98 % 
3) 95 % </t>
  </si>
  <si>
    <t>1) 124 2) 5% 3)95%</t>
  </si>
  <si>
    <t>Atividade new_el2509: Fornecimento de merenda escolar a nivel do ensino básico [I: Indireta]</t>
  </si>
  <si>
    <t>1) # de refeições fornecidas;
2) % de alunos do ensino básico malnutridos reduzidos
3) % Menu fornese tuir matadalan 
4)Taxa de Participacao do alunos</t>
  </si>
  <si>
    <t>2022 ; 34495</t>
  </si>
  <si>
    <t>1) 37265 2)5% 3)80% 4)100%</t>
  </si>
  <si>
    <t>Programa 523: Ensino Recorrente</t>
  </si>
  <si>
    <t>Objetivu Médiu Prazu (Outcome) 523.0.0:  Aumento da Literacia entre todas as faixas etárias da população e melhor paridade de género na educação</t>
  </si>
  <si>
    <t>Taxa de alunos (%
Mulheres, % homens)
que concluem o ensino
recorrente</t>
  </si>
  <si>
    <t>85%</t>
  </si>
  <si>
    <t>90%</t>
  </si>
  <si>
    <t>Subprograma new_el2510: Fortalecimento dos Centros de Aprendizagem Comunitários</t>
  </si>
  <si>
    <t>Rezultadu Kurtu Prazu (Output) new_el2511: Máximo usufruto dos Centros de Aprendizagem Comunitários</t>
  </si>
  <si>
    <t>% de aumento da taxa de participação</t>
  </si>
  <si>
    <t>95%</t>
  </si>
  <si>
    <t>Atividade new_el2512: Realização da alfabetização dos adultos [I: Indireta]</t>
  </si>
  <si>
    <t>1) # de centros comunitários em funcionamento como centros de ensino recorrente;
2) # de adultos alfabetizados;
3) # Formadores em Funcionamento</t>
  </si>
  <si>
    <t>2022 ; 1)4 2)67 3)2</t>
  </si>
  <si>
    <t>1) 6 2) 300 3) 7</t>
  </si>
  <si>
    <t>ODS: OBJETIVO 3 : SAUDE E BEM-ESTAR - Objetivo 3 : Garantir o acesso à saúde de qualidade e promover o bem-estar para todos, em todas as idades</t>
  </si>
  <si>
    <t>Objetivo ba Longu Prazu: Em 2030, Timor-Leste terá uma população mais saudável como resultado de serviços de saúde abrangentes e de alta qualidade acessíveis a todos os timorenses. Por sua vez, isso reduziria a pobreza, elevaria os níveis de renda e melhorou a produtividade nacional.</t>
  </si>
  <si>
    <t>Programa 528: Cuidado de Saúde Primários</t>
  </si>
  <si>
    <t>Objetivu Médiu Prazu (Outcome) 528.0.0: Melhorar os serviços de saúde em Timor-Leste através da provisão de Cuidados de Saúde Primários abrangentes e integrados com base em padrões nacionais. Os objectivos incluem o aumento do acesso, a melhoria da equidade, da qualidade e da eficiência, bem como a resolução de vários problemas de saúde enfrentados pela comunidade. O resultado final é alargar a cobertura de cuidados de saúde a toda a população usando os Cuidados de Saúde Primários como base.</t>
  </si>
  <si>
    <t>Taxa Mortalidade Inan
Taxa Mortalidade Oan
Taxa Stunting (Raes badak)</t>
  </si>
  <si>
    <t xml:space="preserve">1.195/100000 LB
2. 50.5/1000
3. 47.1% </t>
  </si>
  <si>
    <t>1.85/100000 Lb
2.30/1000.
3. 30%</t>
  </si>
  <si>
    <t>TL-DHS</t>
  </si>
  <si>
    <t>Subprograma 52802: Pakote Servisu Saúde Primária Abrangente</t>
  </si>
  <si>
    <t>Rezultadu Kurtu Prazu (Output) 52802.0.0: Hadi’a prestasaun kuidadu Saúde primaria iha País tomak ho atensaun espesiál ba área remotas no ba kamada populasaun ne’ebé dezfavoresida liu, haktuir prinsípiu sira hanesan inklusividade, ekuidade, efisiénsia no kualidade</t>
  </si>
  <si>
    <t>Consultas ambulatoriais por capital por ano a cada unidade de saúde,</t>
  </si>
  <si>
    <t>Relatorio EIS/TLHIS</t>
  </si>
  <si>
    <t>Atividade 5280209: Programa Integrado Saúde (SISCA e Saúde na Familia)  [S: Específico]</t>
  </si>
  <si>
    <t>1) % uma kain ne'ebe hetan visita regular minimu dala ida tinan ida husi ekipa Saude na Familia
2) # outreach espesilizasaun medika hala'o iha komunidade
3) % Suco ne'ebe hala'o atividade SISCa regular husi Profesionais Saude</t>
  </si>
  <si>
    <t>2022 ; 1)0 2)0 3) 0</t>
  </si>
  <si>
    <t>1) 80% 2) 26 3)85%</t>
  </si>
  <si>
    <t>0460201: Serviços Municipal de Saúde</t>
  </si>
  <si>
    <t>Atividade new_el2138: Realização dos cuidados primários de saúde a nivél do agregado familiar [S: Específico]</t>
  </si>
  <si>
    <t>1) # do grupo dispensarização identificada; (Grupo 1,2,3,4). 2)# do Diagnostico participativo realizada em suco</t>
  </si>
  <si>
    <t>1)250 2) 52</t>
  </si>
  <si>
    <t>Relatorio desempenho no Relatorio DHS2</t>
  </si>
  <si>
    <t>Atividade new_el2140: Efetivação dos cuidados primários curativos nos Centros de Saúde e Postos de Saúde [I: Indireta]</t>
  </si>
  <si>
    <t>1) Taxa de consulta per capita;
2) % de ‘’stock out’’ de medicamentos e insumos médicos</t>
  </si>
  <si>
    <t>2023 ; 1) 3.3   2) 17%</t>
  </si>
  <si>
    <t>1) 3.5 2) 5%</t>
  </si>
  <si>
    <t>Relatorio Desempenho no Relatorio M-Supply</t>
  </si>
  <si>
    <t xml:space="preserve">Subprograma 52808: Administração e Apoio Logístico </t>
  </si>
  <si>
    <t>Rezultadu Kurtu Prazu (Output) 52808.0.0: Assegura o funcionamento eficaz dos centros de saúde comunitários, bem como o funcionamento das suas clínicas móveis e postos de saúde</t>
  </si>
  <si>
    <t>Percentagem (%) de centros de saúde comunitários, incluindo clínicas móveis e postos de saúde em funcionamento</t>
  </si>
  <si>
    <t>Atividade 5280801: Gestão do pessoal de saúde  [E: Alargado]</t>
  </si>
  <si>
    <t xml:space="preserve">"1)Rácio Médico, Parteira &amp; Emfermeiro/população;
2) Taxa de absentismo do pessoal de saúde;
3) # de pessoal saúde participando em formação continua."
</t>
  </si>
  <si>
    <t>2022 ; 1) 1:11       2) 100%     3) 55</t>
  </si>
  <si>
    <t>1) 1: 1000 (190ps) 2) 2% 3)84</t>
  </si>
  <si>
    <t xml:space="preserve">Relatorio dezempenho
</t>
  </si>
  <si>
    <t>Atividade 5280802: Apoio logistico as atividades de prestação de saúde [E: Alargado]</t>
  </si>
  <si>
    <t xml:space="preserve"># de reclamações sobre falta de apoio logistico
</t>
  </si>
  <si>
    <t xml:space="preserve">42 
</t>
  </si>
  <si>
    <t xml:space="preserve">10 Facilidades
</t>
  </si>
  <si>
    <t xml:space="preserve">Subprograma 52809: Infraestruturas de Prestação de Cuidados Primários de Saúde </t>
  </si>
  <si>
    <t>Rezultadu Kurtu Prazu (Output) 52809.0.0: Prestar serviços de saúde de elevada qualidade, acessíveis e equitativos para responder eficazmente às necessidades e aos desafios da população.</t>
  </si>
  <si>
    <t>% Prontidaun fasilidade saude</t>
  </si>
  <si>
    <t>75% (husi 46 fasilidade saude, 10 mak la prense kriterio PBS)</t>
  </si>
  <si>
    <t>Atividade 5280901:  Conservação e reparação dos estabelecimentos de prestação de saúde e residências do pessoal de saúde [E: Alargado]</t>
  </si>
  <si>
    <t>% de estabelecimentos de saúde e residências  bem conservados e reparados</t>
  </si>
  <si>
    <t xml:space="preserve">75%
</t>
  </si>
  <si>
    <t>Subprograma 52814: Promosaun edukasaun saude</t>
  </si>
  <si>
    <t>Rezultadu Kurtu Prazu (Output) 52814.0.0: Melhorar a saúde da comunidade através de acções de sensibilização, campanhas de sensibilização e mudanças de comportamento social e compromissos comunitários activos que melhorem a promoção de hábitos saudáveis em matéria de nutrição, imunização, saúde reprodutiva, saúde mental e saúde ambiental.</t>
  </si>
  <si>
    <t>% de envolvimento ativo da comunidade em iniciativas relacionadas com a saúde realizadas anualmente</t>
  </si>
  <si>
    <t>Atividade new_el2591: Realização de campanhas de promoção e prevenção de doenças contagiosas e não cotagiosas [E: Alargado]</t>
  </si>
  <si>
    <t>1) # de campanhas realizadas;
2) # de ocorrência de surtos. 3) # de atividade fisica promovida</t>
  </si>
  <si>
    <t>2022 ; 1) 60          2) 4</t>
  </si>
  <si>
    <t>1) 4 2) 2 3)48</t>
  </si>
  <si>
    <t>Atividade new_el2593: Participação comunitária nas ações de promoção de saúde [E: Alargado]</t>
  </si>
  <si>
    <t># de encontros comunitários para a promoção de saúde e resolução de problemas de saúde na comunidade</t>
  </si>
  <si>
    <t>ODS: OBJETIVO 6 : ÁGUA POTÁVEL E SANEAMENTO - Objetivo 6. Garantir a disponibilidade e a gestão sustentável da água potável e do saneamento para todos</t>
  </si>
  <si>
    <t>Objetivo ba Longu Prazu: Até 2030, todos os cidadãos em Timor-Leste terão acesso a água potável e saneamento melhorado</t>
  </si>
  <si>
    <t>Programa 798: Água e Saneamento</t>
  </si>
  <si>
    <t>Objetivu Médiu Prazu (Outcome) 798.0.2: 1) Boa gestão dos recursos hídricos e 100% dos timorenses com acesso à água potável
2) Aumento do acesso à água potável e melhoria do saneamento</t>
  </si>
  <si>
    <t>Acesso a água potável para todos os cidadãos</t>
  </si>
  <si>
    <t>Todas as comunidades têm acesso abastecimento de água potável e o saneamento básico</t>
  </si>
  <si>
    <t>Subprograma 79811: Gestão de Saneamento</t>
  </si>
  <si>
    <t>Rezultadu Kurtu Prazu (Output) new_el2614: Expectativas de serviço dos clientes de água e saneamento satisfeitas</t>
  </si>
  <si>
    <t>1) Classificações globais satisfatórias do desempenho da BTL avaliadas
2) % de utilizadores da BTL que pagam as contas</t>
  </si>
  <si>
    <t>Atividade new_el2616: Proteção das fontes e dos sistemas de abastecimento de água potável [I: Indireta]</t>
  </si>
  <si>
    <t>1) # de fontes de água potável e sistemas de abastecimento protegidas, 2) # de sistemas de abastecimento de água potável construídos e conservados 3) % (Toneladas) de resíduos sólidos urbanos recolhidos e tratados, 4) # de jardim geridos e conservadas</t>
  </si>
  <si>
    <t>2022 ; 1) 0 2) 204 3)100% 4)0</t>
  </si>
  <si>
    <t>1) 6  2) 8 3) 100% (1020 toneladas) 4) 3 jardim</t>
  </si>
  <si>
    <t>0460601: Serviços Municipal de Água, Saneamento Básico e Ambiente</t>
  </si>
  <si>
    <t>ODS: OBJETIVO 5 : IGUALDADE DE GÉNERO - Objetivo 5 . Alcançar a igualdade de género e empoderar todas as mulheres e rapariga</t>
  </si>
  <si>
    <t>Objetivo ba Longu Prazu: Em 2030, Timor-Leste será uma nação forte, coesa e progressiva, onde os direitos e interesses dos cidadãos mais vulneráveis são protegidos.</t>
  </si>
  <si>
    <t>Programa 980: Inclusão Social.</t>
  </si>
  <si>
    <t>Objetivu Médiu Prazu (Outcome) 980.0.3: 1) Os sobreviventes e as vítimas de guerra e todas os cidadãos que se encontra na situação de vulnerabilidade têm acesso aos serviços e oportunidades básicos e recebem apoio de assistência social, direitos econômicos e direito à vida, não passam fome e um padrão de vida adequado para que possam gozar dos seus direitos fundamentais e realizar o seu potencial em condições de igualdade com os outros cidadãos de Timor-Leste.
2) Garantir que o programa nacional de reparação e o instituto de memória pública estejam em conformidade com a Convenção e outros padrões internacionais e forneça um programa abrangente de reparação transformadora para lidar com a discriminação e a violência contra mulheres e meninas e para salvaguardar o bem-estar das vítimas, sobreviventes e testemunhas.</t>
  </si>
  <si>
    <t>Populações em situação de vulnerabilidade foram recebidos o apoio de assintência social</t>
  </si>
  <si>
    <t>17,416</t>
  </si>
  <si>
    <t>181,091</t>
  </si>
  <si>
    <t>Subprograma 98001: Ação Social</t>
  </si>
  <si>
    <t>Rezultadu Kurtu Prazu (Output) 98001.0.0: Output hein informasaun husi MAE</t>
  </si>
  <si>
    <t>1) # de famílias vulneráveis ​​apoiadas
2) % de famílias vulneráveis ​​com acesso a serviços funerários</t>
  </si>
  <si>
    <t>2023 ; 1) 120 2) 128</t>
  </si>
  <si>
    <t>1) 135 2) 900</t>
  </si>
  <si>
    <t>Atividade 9800102: Realização do serviço funerário público [I: Indireta]</t>
  </si>
  <si>
    <t># de serviços funerários fornecidos ao público</t>
  </si>
  <si>
    <t>135 de serviços funerários fornecidos ao público</t>
  </si>
  <si>
    <t>Subprograma 98039:  Serviço de carros funerários e caixões</t>
  </si>
  <si>
    <t>Rezultadu Kurtu Prazu (Output) 98039.0.0: Garantir o acesso a carros funerários, caixões e transporte para as famílias vulneráveis</t>
  </si>
  <si>
    <t xml:space="preserve"> 2023 ; 1) 120 2) 128</t>
  </si>
  <si>
    <t>Atividade new_el2752: Realização do serviço funerário público [I: Indireta]</t>
  </si>
  <si>
    <t>1) # de serviços funerários fornecidos ao público, 2) # de caixões fornecidas</t>
  </si>
  <si>
    <t>2023 ; 1)159 2) 142</t>
  </si>
  <si>
    <t>1) 180 2)150</t>
  </si>
  <si>
    <t>0461201: Serviços Municipal de Ação Social</t>
  </si>
  <si>
    <t>Atividade new_el2771: Fiscalização das atividades das instituições de solidariedade existentes [I: Indireta]</t>
  </si>
  <si>
    <t>1) # de fiscalizações efetuadas, 2) # de encontro cordenação realizada</t>
  </si>
  <si>
    <t>2023 ; 1) 0  2) 0</t>
  </si>
  <si>
    <t>1) 4 2) 4</t>
  </si>
  <si>
    <t>Objetivu Médiu Prazu (Outcome) 980.0.9: A desigualdade de gênero é reduzida</t>
  </si>
  <si>
    <t>Homens e mulheres têm acesso e oportunidade iguais em termos de compartilhamento de poder, controle de recursos, tomada de decisões, status socioeconômico, status político e acesso à justiça e segurança.</t>
  </si>
  <si>
    <t>1,883</t>
  </si>
  <si>
    <t>2,268</t>
  </si>
  <si>
    <t>Relatorio Avaliação de Gênero</t>
  </si>
  <si>
    <t>Subprograma 98047: Abordagem de Gênero</t>
  </si>
  <si>
    <t>Rezultadu Kurtu Prazu (Output) 98047.0.0: Sensibilizar e institucionalizar a incorporação da perspetiva de gênero nas políticas e programas de saúde</t>
  </si>
  <si>
    <t>1) # de Sensibilizacao realizada 2) % das mulheres ativos nas atividades fortalecimento emancipacao socio-economica registada</t>
  </si>
  <si>
    <t>1)328  2) 100%</t>
  </si>
  <si>
    <t>Atividade 9804708: Fortalecimento e emancipação socio-económica das mulheres [I: Indireta]</t>
  </si>
  <si>
    <t>1) # de mulheres com rendimento fixo próprio, 2) # de monitorização realizada</t>
  </si>
  <si>
    <t>1) 15 2) 6</t>
  </si>
  <si>
    <t>Atividade 9804709: Efetivação de campanhas de informação e consciencialização pública para a erradicação da violência doméstica [E: Alargado]</t>
  </si>
  <si>
    <t># de campanhas de informação realizadas</t>
  </si>
  <si>
    <t>4 de campanhas de informação realizadas</t>
  </si>
  <si>
    <t>Atividade 9804710: Atendimento das vitimas de violência doméstica [E: Alargado]</t>
  </si>
  <si>
    <t># de atendimentos das vítimas de violência doméstica</t>
  </si>
  <si>
    <t xml:space="preserve">25 de atendimentos das vítimas de violência doméstica
</t>
  </si>
  <si>
    <t>PED SETOR: DESENVOLVIMENTO DE ECONÓMICO</t>
  </si>
  <si>
    <t>Objetivo ba Longu Prazu 1): Com muito a oferecer aos visitantes internacionais, forneceremos uma variedade de experiências de turismo que aproveitam nossa beleza natural, cultura e patrimônio.</t>
  </si>
  <si>
    <t>Objetivo ba Longu Prazu 2): Para construir a nossa nação e gerar empregos e rendimento para os nossos funcionários, atrairemos investidores para nossos principais setores industriais, firmaremos parcerias com empresas internacionais na construção de nossa infraestrutura e apoiaremos empresas locais a iniciar e crescer.</t>
  </si>
  <si>
    <t>Programa 982: Turismo</t>
  </si>
  <si>
    <t>Objetivu Médiu Prazu (Outcome) 982.0.0: Kria no dezenvolve investimentu turizmu sustentável liu husi envolvimentu setór privadu, komunidade lokál no internasionál no asosiasaun sira, ho modelu sustentabilidade no prátika di'ak sira, hodi kontribui ba diversifikasaun ekonómika liuhusi  turizmu (Turismu sai hanesan sentru ka motor importante ba dezenvolvimentu atividades ekonómikas)</t>
  </si>
  <si>
    <t>% de aumenta da receitas domesticas do turismo, #destinasaun turistico, #atrasaun turistico, #visitor turistica e exploracao cultural dos timorenses</t>
  </si>
  <si>
    <t>Iha ona regulamento jogos 2, Inspeksaun no fiskalizasaun jogos iha 12 municipios no RAEOA, desenvolvimeto ona destina turistica religiosa, cultural, historico no ecologico hamutuk 20, vistante husi 2018 hamutuk 15,000 no husi 2019-2022 hamutuk 20,000</t>
  </si>
  <si>
    <t>5% de aumento receitas domestica, 4 situ historico desenvolvimento, apoio 7 eventu cultural, 4 pousada rehabilitado, 7 evento atrazaun realizado, desenvolvimento situ rejistensia realizado</t>
  </si>
  <si>
    <t>Subprograma 98201: Turismo</t>
  </si>
  <si>
    <t>Rezultadu Kurtu Prazu (Output) 98201.0.0: Hein informasaun husi MAE fornese output</t>
  </si>
  <si>
    <t>Número de locais turísticos promovidos através de campanhas turísticas</t>
  </si>
  <si>
    <t>9 (iha area postu Administrativo 6)</t>
  </si>
  <si>
    <t>Atividade 9820101: Promoção dos locias de interesse turistico [I: Indireta]</t>
  </si>
  <si>
    <t># de promoções  realizadas</t>
  </si>
  <si>
    <t>0460701: Serviços Municipal de Gestão Mercados e Turismo</t>
  </si>
  <si>
    <t>Atividade 9820102: Sensibilização e mobilização da comunidade para atividades de turismo de base comunitária [I: Indireta]</t>
  </si>
  <si>
    <t># de eventos de sensibilização e mobilização organizados</t>
  </si>
  <si>
    <t>Subprograma 98202: Comércio</t>
  </si>
  <si>
    <t>Rezultadu Kurtu Prazu (Output) 98202.0.0: Hein informasaun husi MAE fornese output</t>
  </si>
  <si>
    <t>Atividade 9820202: Gestão dos mercados e autorização de feiras [I: Indireta]</t>
  </si>
  <si>
    <t>1) # de mercados geridos segundo as normas em vigor;
2) # de feiras autorizadas.</t>
  </si>
  <si>
    <t>2020 ;                                                  5 mercados geridos segundo as normas em vigor</t>
  </si>
  <si>
    <t>1) 6 de mercados geridos segundo as normas em vigor;
2) 6 de feiras autorizadas.</t>
  </si>
  <si>
    <t>Subprograma 98205: Promoção de Timor-Leste como destino turístico</t>
  </si>
  <si>
    <t>Rezultadu Kurtu Prazu (Output) new_el2936: Assegurar informações valiosas aos potenciais visitantes sobre as diversas experiências turísticas disponíveis</t>
  </si>
  <si>
    <t>Atividade new_el2937: Promoção dos locias de interesse turistico [I: Indireta]</t>
  </si>
  <si>
    <t># dos locais interesse turistico promovida</t>
  </si>
  <si>
    <t>Relatorio atividade</t>
  </si>
  <si>
    <t>Objetivo ba Longu Prazu: Com muito a oferecer aos visitantes internacionais, forneceremos uma variedade de experiências de turismo que aproveitam nossa beleza natural, cultura e patrimônio.</t>
  </si>
  <si>
    <t>Programa 983: Investimento e Diversificação Económica</t>
  </si>
  <si>
    <t>Objetivu Médiu Prazu (Outcome) 983.0.5: Aumentar a contribuição do setor comercial para o crescimento econômico</t>
  </si>
  <si>
    <t>% aumento do PIB não petrolífero</t>
  </si>
  <si>
    <t>Subprograma 98312: Regulamentação, Controlo, Inspeção e Monitorização das atividades económicas</t>
  </si>
  <si>
    <t>Rezultadu Kurtu Prazu (Output) new_el2735: Garante a conformidade com os regulamentos nos setores industriais</t>
  </si>
  <si>
    <t>1) % das atividades comerciais inspecionadas e em conformidade com as leis e regulamentos comerciais
2) # de empresas recebem suporte técnico e treinamentos</t>
  </si>
  <si>
    <t>1) N/A 2) 30</t>
  </si>
  <si>
    <t>1) 100% 2) 500</t>
  </si>
  <si>
    <t>Atividade new_el2737: Licenciamento, registo e fiscalização dos estabelecimentos de venda a retalho,  das micro pequenas empresas e dos vendedores ambulantes [I: Indireta]</t>
  </si>
  <si>
    <t>1) # de licenças emitidas e registada 2) # de  licenças Publisitaria afixada e registada
3) # das micro pequenas empresas e dos vendedores  ambulantes registada e fiscalizada</t>
  </si>
  <si>
    <t>2023 ; 1) 54 2)21 3) 500</t>
  </si>
  <si>
    <t>1) 100 2) 200 3) 650</t>
  </si>
  <si>
    <t>Atividade new_el2739: Gestão dos mercados e autorização de feiras [I: Indireta]</t>
  </si>
  <si>
    <t>1) # de mercados geridos segundo as normas em vigor</t>
  </si>
  <si>
    <t>2023 ; 1) 3 2) 0</t>
  </si>
  <si>
    <t xml:space="preserve">21 de mercados geridos segundo as normas em vigor;
</t>
  </si>
  <si>
    <t>Atividade new_el2742: Apoio e promoção dos produtos locais  e atividades artesenais [I: Indireta]</t>
  </si>
  <si>
    <t>1) # do grupo iniciativa dos produtos locais registada e promovidas;
2) # atividades artesanais apoiadas.</t>
  </si>
  <si>
    <t>2023 ; 1) 6 2) 4</t>
  </si>
  <si>
    <t>1) 10 2) 8</t>
  </si>
  <si>
    <t>Atividade new_el2746: Controlo metrológico e dos instrumentos de medição e de pesagem e fiscalização das atividades industriais e de serviço [I: Indireta]</t>
  </si>
  <si>
    <t>1) # de controlo  ao metrológico e instrumentos de medição e pesagem sujeitos;
2) # de fiscalizações efetuadas às atividades industriais e de serviço.</t>
  </si>
  <si>
    <t>1) 42 2) 4</t>
  </si>
  <si>
    <t>ODS: OBJETIVO 2 : FOME ZERO - Objetivo 2 : Erradicar a fome, alcançar a segurança alimentar, melhorar a nutrição e promover a agricultura sustentável</t>
  </si>
  <si>
    <t>Objetivo ba Longu Prazu 1): A criação de empregos locais é a melhor maneira de melhorar a vida e a subsistência das pessoas que vivem em áreas rurais.</t>
  </si>
  <si>
    <t>Objetivo ba Longu Prazu 2): Um setor agrícola próspero é necessário para reduzir a pobreza, fornecer segurança alimentar e promover o crescimento económico em áreas rurais e em todo o país.</t>
  </si>
  <si>
    <t>Programa A39: Agricultura, Horticultura, Café e de Plantas Industriais e Anuais</t>
  </si>
  <si>
    <t xml:space="preserve">Objetivu Médiu Prazu (Outcome) new_el3000: "Outcome: 1).aumentar a produção agrícola, concentrando-se num aumento substancial da produtividade da 
culturas básicas como arroz e milho, com o objetivo de atender pelo menos 80% da demanda de arroz e milho
2).Redução da insegurança alimentar entre as famílias rurais que praticam tecnologias inovadoras e melhoradas promovidas pelo MAPPF.
3). Aumento da qualidade e produção do café e das plantas industriais em 20 a 50%, orientado pelas exportações de nichos de mercado em mercados regionais e internacionais"
</t>
  </si>
  <si>
    <t xml:space="preserve">% de informações mensais para pagamento (folhas de horas/ folhas de ausência) entregues ao MF atempadamente.
</t>
  </si>
  <si>
    <t>Relatórios de Folha de Pagamento de Salário Mensal</t>
  </si>
  <si>
    <t>Subprograma new_el1997:  Produção e Produtividade dos Produtos de Agricultura e Horticultura [P]</t>
  </si>
  <si>
    <t>Rezultadu Kurtu Prazu (Output) new_el1998: 1). Autosuficiente da produção de arroz utilizando o SRI e o ICM, as técnicas híbridas e convencionais ; 
2). Aumentar a produção de milho através de um sistema de intensificação e expandir a reserva de terras; 
3). Aumento da area expansão de legumes (soja, feijão-mungo, amendoim) e horticolas (vegetais, batata europa ect)</t>
  </si>
  <si>
    <t>1) Tonelada arroz cultivada e produzido de utilizando  o SRI e o ICM, as técnicas híbridas e convencionais (area/productividade); 
2) Tonelada milho cultivada e produzido através de um sistema de intensificação e expandir a reserva de terras (area/productividade); 
3) # expansão de legumes (soja, feijão-mungo, amendoim) e horticolas (vegetais, batata europa ect)(area/productividade).</t>
  </si>
  <si>
    <t xml:space="preserve">1). 26,150.88 ha cultivado e productividade 3.6 tons/hektares;   
2). 34,565.42 ha de milho Intensificado e expandido e productividade 2.7 tons/hectares; 
3).1,068.61 ha de feijão cultivado e productividade 1 ton/ha; 3,680.80 de amendoim cultivado e productividade 1.8 tons/ha; 58.33 ha de soja cultivado e productividade 3.8 tons/ha;  ervilha; 3.69 tons/ha de productividade repolho; 5 tons/ha de productividade tomate; 5.6 tons/ha de produktividade senoura. </t>
  </si>
  <si>
    <t xml:space="preserve">"1). 70,000 he area arroz cultivo e productividade 6.00 tons/ha de arroz produzido; 
2). 76,500 ha de milho Intensificado e expandido e productividade 2.7 tons/hectares; 
3).1,068.61 ha de feijão cultivado e productividade 1 ton/ha; 3,680.80 de amendoim cultivado e productividade 1.8 tons/ha; 58.33 ha de soja cultivado e productividade 3.8 tons/ha;  ervilha; 3.69 tons/ha de productividade repolho; 5 tons/ha de productividade tomate; 5.6 tons/ha de produktividade senoura. "
</t>
  </si>
  <si>
    <t>Atividade new_el2197: Promoção do cultivo dos terrenos baldios e introdução de novas culturas [I: Indireta]</t>
  </si>
  <si>
    <t>% de terreno fértil cultivado.</t>
  </si>
  <si>
    <t>2022 ; 100% (Tonelada 10 &amp; produs 1000 toneladas, 2) Tonelada 7 &amp; produs 1890 toneladas, 3) 130)</t>
  </si>
  <si>
    <t>100%</t>
  </si>
  <si>
    <t>0460401: Serviços Municipal de Agricultura</t>
  </si>
  <si>
    <t>Atividade new_el2199: Coordenação das atividades de extensão e mecanização agricola [I: Indireta]</t>
  </si>
  <si>
    <t>1) % dos servicos mecanizacao agricola 2) # do coordenacao das atividades extencao e mecanizacao agricola 3) # do relatorio produzidas</t>
  </si>
  <si>
    <t>1) 100% 2) 12 3) 4</t>
  </si>
  <si>
    <t>Relatorio trimestral/desempenho</t>
  </si>
  <si>
    <t>Subprograma new_el1999: Produção e Produtividade dos Produtos de Café e de Plantas Industriais e Anuais [P]</t>
  </si>
  <si>
    <t>Rezultadu Kurtu Prazu (Output) new_el2000: 1). Aumento da produção e da produtividade de café mantendo as políticas orgânicas e orientada para o mercado especializado (niche market); 2). Aumento da produção das plantas industriais considera a melhoria da agregação de valor e do acesso aos mercados interno e de exportação</t>
  </si>
  <si>
    <t>1).Tonelada produtividade do café e produção orientada para o mercado especializado (niche market);
2) Hectares de Expansão da plantação de café (área e mudas)
3) Hectares de rehabilitacao de  plantação de café (área e mudas)
4).Hectares de expansão de Plantas industriais   (área e mudas)</t>
  </si>
  <si>
    <t xml:space="preserve"> N/A</t>
  </si>
  <si>
    <t>1) 45000 tonelada 2) 120 hectares, 3) 2500 hectares, 4) 100 hectares</t>
  </si>
  <si>
    <t>Atividade new_el2244: Gestão de viveiros de plantas agricolas e plantas florestais [I: Indireta]</t>
  </si>
  <si>
    <t xml:space="preserve"> # arvores plantadas</t>
  </si>
  <si>
    <t>Relatorio atividade/trimestral</t>
  </si>
  <si>
    <t>Subprograma new_el2007:  Implementação da Política de Segurança Alimentar [S]</t>
  </si>
  <si>
    <t>Rezultadu Kurtu Prazu (Output) new_el2008: Assegurar a Implementação da Política de Segurança Alimentar</t>
  </si>
  <si>
    <t># Sistema de Informação Nacional e de Alerta Antecipada na área da segurança alimentar instituido.</t>
  </si>
  <si>
    <t>Atividade new_el2210: Realização de atos de monitorização e fiscalização dos estabelecimento de manuseamento, confeção,  armazenamento e venda de produtos alimentares para consumo humano [I: Indireta]</t>
  </si>
  <si>
    <t># de atos de monitorização e fiscalização efetuadas</t>
  </si>
  <si>
    <t>2023 ; 1) 6 (Tot kios &amp; Loja ; 200 )</t>
  </si>
  <si>
    <t>1) 24 (200)</t>
  </si>
  <si>
    <t>Relatorio dezempenho</t>
  </si>
  <si>
    <t>0461001: Serviços Municipais de Segurança Alimentar</t>
  </si>
  <si>
    <t>Atividade new_el2212: Efetivação da fiscalização da merenda escolar nas escolas [S: Específico]</t>
  </si>
  <si>
    <t># das merendas escolares fiscalizadas nas escolas</t>
  </si>
  <si>
    <t>2023 ; 1) 6 (total eskola : 123)</t>
  </si>
  <si>
    <t>Atividade new_el2215: Realização periodica de análise da agua no abastecimento público e agua engarrafada [I: Indireta]</t>
  </si>
  <si>
    <t># de análises realizadas</t>
  </si>
  <si>
    <t>Atividade new_el2219: Disseminação de informação sobre boas práticas de segurança alimentar e nutrição [I: Indireta]</t>
  </si>
  <si>
    <t>1) # de eventos de disseminação de informação efetuadas;
2) % de agentes económicos na área de confeção, armazenamento e venda de produtos alimentares para consumo humano que tenham bons conhecimentos sobre boas práticas de segurança alimentar.</t>
  </si>
  <si>
    <t>2023 ; 1) 6 2) 0</t>
  </si>
  <si>
    <t>1) 6 2) 75% (200)</t>
  </si>
  <si>
    <t>Objetivo ba Longu Prazu: Um setor agrícola próspero é necessário para reduzir a pobreza, fornecer segurança alimentar e promover o crescimento económico em áreas rurais e em todo o país.</t>
  </si>
  <si>
    <t>Programa A40: Pecuária, Veterinária e Tecnologia</t>
  </si>
  <si>
    <t>Objetivu Médiu Prazu (Outcome) new_el2010: 1). Aumento produção de animal (suinos, bufalo, cabras, galinhas, ect.); 
2). Aumento consumo de carne fresco, leite, ovos, ect.; 
3). Melhoria a qualidade de produção de animal e criação da indústria de rações de animais; 
4). Industria e comrcialição de pecuária Desenvolvido.</t>
  </si>
  <si>
    <t>1). % produção de animal (suinos, bufalo, cabras, galinhas, ect.) aumentado; 
2). % do consumo de carne fresco, leite, ovos, ect. aumentado; 
3). % de animal vasinado e % da indústria de pecuária estabelecido; 
4). # infraestrutura refrijeração, triajen, processamento e embalajen (ka falun) dos produtos de animais estabelecido.</t>
  </si>
  <si>
    <t>1). 40% da produção de animal (suinos, bufalo, cabras, galinhas, ect.) aumentado; 2). 12% do consumo de de carne fresco, leite, ovos, ect. aumentado; 
3). 19% de búfalos e vacas, 71 % de galinhas, 5% de Suinos vasinado
 4). 1 unidade de infraestrutura abastecimento, triajen, processamento e embalajen (ka falun) dos produtos de animais estabelecido.</t>
  </si>
  <si>
    <t>1). 20% da produção de animal (suinos, bufalo, cabras, galinhas, ect.) aumentado; 
2). 10% do consumo de carne fresco, leite, ovos, ect. aumentado; 
3).100 % de búfalos e vacas, 100 % de galinhas, 50% de Suinos vasinado 4). 1 unidade de infraestrutura abastecimento, triajen, processamento e embalajen (ka falun) dos produtos de animais estabelecido.</t>
  </si>
  <si>
    <t>Plano Anual e Relatório de Desempenho Anual.</t>
  </si>
  <si>
    <t>Subprograma new_el2015: Controlo de Doenças de Animais [NT].</t>
  </si>
  <si>
    <t>Rezultadu Kurtu Prazu (Output) new_el2016: Prevenção e erradicação de doenças do gado através de programas de vacinas.</t>
  </si>
  <si>
    <t xml:space="preserve">1). % dos vacinação animais realizada
2). # mangga de vacinação; 
3). # grupo beneficiario; 
</t>
  </si>
  <si>
    <t>2023 ; 1) 4734, 2) 1, 3) 4734</t>
  </si>
  <si>
    <t>1) 5000 2) 6, 3) 5000</t>
  </si>
  <si>
    <t>Atividade new_el2224: Vacinação animal [I: Indireta]</t>
  </si>
  <si>
    <t xml:space="preserve">1) % dos animais vacinados  , 2) % dos animais que sofrem doenças tratados </t>
  </si>
  <si>
    <t>2023 ; 1) 16,17% 2) 4,8% (husi tot animal 41,050)</t>
  </si>
  <si>
    <t>1) 20% 2) 10%</t>
  </si>
  <si>
    <t>Subprograma new_el2021:  Industrialização e Comercialização dos Produtos de Animais [S].</t>
  </si>
  <si>
    <t>Rezultadu Kurtu Prazu (Output) new_el2022:  1). Desenvolvimento e promoção de agroindústrias de pequena escala; 2). Promoção de processamento de alimentos e tecnologias pós-colheita dos produtos de pecuarias; 3). Ajudo os produtores a aumentar seus benefícios com a comercialização.</t>
  </si>
  <si>
    <t>1). # pequenas indústrias agro-pecuárias desenvolvidas e promovidos; 2). # tecnologias de processamento alimentar e tratamento pós-colheita dos produtos de pecuarias promovidas; 3). # produtos apoiados no aumento de beneficios com a comercialização.</t>
  </si>
  <si>
    <t>1). 0(zero); 2). 1; 3). 0(zero)</t>
  </si>
  <si>
    <t>Atividade new_el2231: Fiscalização dos bazares de gado [I: Indireta]</t>
  </si>
  <si>
    <t># de fiscalizações realizadas</t>
  </si>
  <si>
    <t>Programa A42:  Gestão Sustentável dos Recursos Florestais</t>
  </si>
  <si>
    <t>Objetivu Médiu Prazu (Outcome) new_el2040: 1) Aumento produção  florestais para reduzir degragacao floresta e 
protegidos através da cogestão práticas (mudas produzidas; e hectares plantados)
2). Agregação de valor e acesso aos mercados interno e de exportação da produto floresta  madeira  e não madeira (ai-kameli, cedro-vermello, Ai-teka, mogno, pau-rosa/Ai ná, Bambu  nsst)
3). Indústria e comerzialição de produtos florestais desenvolvidas; 
4).  Conservacao  e proteger Rekursu florestais  ( ai, parapa, jardim botanico no area protegido sira nsst)</t>
  </si>
  <si>
    <t xml:space="preserve"> 1). % Aumento produção  florestais 
2). % reducao degragacao floresta 
3). % producao  do produto florestais com alta valor  (ai-kameli, cedro-vermello, Ai-teka, mogno, pau-rosa/Ai ná, Bambu, nsst)  
4). % penetracao   Industria  e comerzialição produto floresta .
5). % aumento hectares de area protezido e conservado (ai, parapa, jardim botanico no area protegido sira nsst)</t>
  </si>
  <si>
    <t>relatorio</t>
  </si>
  <si>
    <t>Subprograma new_el2045:  Conservação e Proteção dos Recursos Florestais [NT].</t>
  </si>
  <si>
    <t>Rezultadu Kurtu Prazu (Output) new_el2046:  1). Recuperando áreas de floresta degradadas; 2). Conservação e utilização da biodiversidade genética de plantas, animais, biodiversidade terrestre e marinha; 3). Desenvolvimento e gestão de áreas potenciais de bacia hidrográfica e florestas.</t>
  </si>
  <si>
    <t xml:space="preserve">1). # ha de áreas degradadas recuperadas; 
2). # sucos fazendo a gestão de bacias hidrográficas potenciais, e # ha de floresta desenvolvida e gerida.          </t>
  </si>
  <si>
    <t>1) 150 hectares, 2) 5 sucos</t>
  </si>
  <si>
    <t>relatorio anual</t>
  </si>
  <si>
    <t>Atividade new_el2235: Promoção e apoio as iniciativas de reflorestação nos terrenos do estodao e privados [I: Indireta]</t>
  </si>
  <si>
    <t># de arvores plantadas</t>
  </si>
  <si>
    <t>20000 arvores plantadas</t>
  </si>
  <si>
    <t>Atividade new_el2237: Gestão de viveiros de plantas agricolas e plantas florestais [I: Indireta]</t>
  </si>
  <si>
    <t># de viveiros  produzindo plantas agrícolas e plantas florestais.</t>
  </si>
  <si>
    <t xml:space="preserve">250000 Ps </t>
  </si>
  <si>
    <t>Total Orsamentu</t>
  </si>
  <si>
    <t>Nu.</t>
  </si>
  <si>
    <t>Total programa ; 17</t>
  </si>
  <si>
    <t>Tot. Sub Programa ; 33</t>
  </si>
  <si>
    <t>Tot.Atividade ; 75</t>
  </si>
  <si>
    <t>Programa</t>
  </si>
  <si>
    <t>Sub Programa</t>
  </si>
  <si>
    <t>Nu.Atividade</t>
  </si>
  <si>
    <t>Tot.Orsamentu ($)</t>
  </si>
  <si>
    <t>Subprograma new_el2403: Construção de estradas e pontes</t>
  </si>
  <si>
    <t>Subprograma 52808: Administração e Apoio Logístico</t>
  </si>
  <si>
    <t>Sub Total</t>
  </si>
  <si>
    <t>Programa 980: Inclusão Social</t>
  </si>
  <si>
    <t>Subprograma new_el2021:  Industrialização e Comercialização dos Produtos de Animais [S]</t>
  </si>
  <si>
    <t>Tot.Programa</t>
  </si>
  <si>
    <t>Tot. Sub-Programa</t>
  </si>
  <si>
    <t>Tot.Akt</t>
  </si>
  <si>
    <t>Tot. Ors ($)</t>
  </si>
  <si>
    <t>Atividade</t>
  </si>
  <si>
    <t xml:space="preserve">Indikadores </t>
  </si>
  <si>
    <t>Rezultadu atinjimentu Jan-Jun/2025</t>
  </si>
  <si>
    <t>Rezultadu Atinjimentu Jul-Dez/2024</t>
  </si>
  <si>
    <t xml:space="preserve">Metas </t>
  </si>
  <si>
    <t>Subprograma;</t>
  </si>
  <si>
    <t>Constranjimento</t>
  </si>
  <si>
    <t>Solusaun</t>
  </si>
  <si>
    <t>Impaktu socio-ekonomiku</t>
  </si>
  <si>
    <t>Rezultadu avaliasaun desempenhu Jul-Dez/2024</t>
  </si>
  <si>
    <t>Metas Annual</t>
  </si>
  <si>
    <t>Atinjimentu</t>
  </si>
  <si>
    <t>Programa/subprograma</t>
  </si>
  <si>
    <t>Indikadores</t>
  </si>
  <si>
    <t># de suco que recebem transferência de subsídios  operacionais  (# resipiente mulheres, # homens e # resipiente com deficiência)</t>
  </si>
  <si>
    <t xml:space="preserve"> # de suco que recebem transferência de subsídios da infraestruturas  (# resipiente mulheres, # homens e # resipiente com deficiência);  </t>
  </si>
  <si>
    <t># de projetos implementada;</t>
  </si>
  <si>
    <t xml:space="preserve"> % progresso dos projetos da comunidade a nível sucos são monitorizados  e avaliados;</t>
  </si>
  <si>
    <t xml:space="preserve"> % gastos subsídios sucos monitorizados;</t>
  </si>
  <si>
    <t>% participação das comunidades com (# participantes mulheres, #  homens e &amp; # pessoal com deficiência)</t>
  </si>
  <si>
    <t xml:space="preserve"> # de funcionário Casuais Empregado</t>
  </si>
  <si>
    <t># de funcionário casuais são capacitados (# participante mulheres, #  homens e # pessoa com deficiência)</t>
  </si>
  <si>
    <t># de EJS e membros comunidades capacitado</t>
  </si>
  <si>
    <t># de trabalhadores empregado no Projeto PNDS</t>
  </si>
  <si>
    <t># de setores privados envolvidos no PNDS</t>
  </si>
  <si>
    <t xml:space="preserve"> # de benefiários nos Projetos PNDS</t>
  </si>
  <si>
    <t>Rezultadu Semestral (Jan-Jun/2025)</t>
  </si>
  <si>
    <t>Q1</t>
  </si>
  <si>
    <t>Q2</t>
  </si>
  <si>
    <t>Q3</t>
  </si>
  <si>
    <t>Q4</t>
  </si>
  <si>
    <t>Indikador Output</t>
  </si>
  <si>
    <t>Fatin/Area Kobertura</t>
  </si>
  <si>
    <t>Parte Responsavel &amp; Parseiro kolaborador</t>
  </si>
  <si>
    <t>Intervensaun/Estrategia</t>
  </si>
  <si>
    <t xml:space="preserve">Intervensaun </t>
  </si>
  <si>
    <t>Konfirmasaun implementasaun atividade tuir PMOT-Ermera</t>
  </si>
  <si>
    <t>Responsavel</t>
  </si>
  <si>
    <t>Objetivu espesifiku</t>
  </si>
  <si>
    <t>Objetivu jeral</t>
  </si>
  <si>
    <t>Meiu Ambiente,MCI, Agrikultura….</t>
  </si>
  <si>
    <t>Preservar a biodiversidade e geodiversidade</t>
  </si>
  <si>
    <r>
      <t xml:space="preserve">proteger </t>
    </r>
    <r>
      <rPr>
        <sz val="11"/>
        <color rgb="FF000000"/>
        <rFont val="Calibri"/>
        <family val="2"/>
      </rPr>
      <t>áreas de elevado valor natural e cultural, nos termos do DL 5/2016</t>
    </r>
  </si>
  <si>
    <t>Delimitasaun/definisaun/determinasaun ba area protegida sira</t>
  </si>
  <si>
    <t>Reflorestasaun ba área sira ne'ebé hetan erozaun/ou prezervasaun ba ai-laran ne’ebé iha ona, hanesan protesaun ambientál</t>
  </si>
  <si>
    <t>Agrikultura, Jestaun Desastre</t>
  </si>
  <si>
    <t>Reduzir factores de naturais</t>
  </si>
  <si>
    <r>
      <t>Refloresta</t>
    </r>
    <r>
      <rPr>
        <sz val="11"/>
        <color rgb="FF000000"/>
        <rFont val="Calibri"/>
        <family val="2"/>
      </rPr>
      <t>ção de áreas sensíveis</t>
    </r>
  </si>
  <si>
    <t>Proteção dos aquíferos e captação de água</t>
  </si>
  <si>
    <t>Proteção de aquíferos</t>
  </si>
  <si>
    <t xml:space="preserve">Proteger os recursos naturais </t>
  </si>
  <si>
    <t>Agrikultura e pescas, meiu ambiente</t>
  </si>
  <si>
    <t>Encurtar trajectos actuais (;habadak rute nb iha)</t>
  </si>
  <si>
    <t>Reduzir os tempos de deslocação entre centros urbanos regionais e complementares, aumentar a conectividade e qualidade da rede viária e melhorar o serviço de transportes públicos terrestres</t>
  </si>
  <si>
    <t>Reabilitasaun /konstrusaun ponte</t>
  </si>
  <si>
    <t>Reabilitasaun dos eixos da rede viaria nasional e municipal</t>
  </si>
  <si>
    <t>MOP/Nas &amp; Municipal</t>
  </si>
  <si>
    <t>Melhorar as estruturas de interfaces/terminais</t>
  </si>
  <si>
    <t>Konstrusaun terminal kik/parajen transporte koletivu (publiku) sira</t>
  </si>
  <si>
    <t>SMOP/Ministerio Transporte</t>
  </si>
  <si>
    <t>Issu ba diskusaun (Asaun)</t>
  </si>
  <si>
    <t>SubPrograma 98205: Promoção de Timor-Leste como destino turístico</t>
  </si>
  <si>
    <t>Programa ; Turismu</t>
  </si>
  <si>
    <t>SubPrograma ; Turismu</t>
  </si>
  <si>
    <t>1) 16 2) 68.1 kms estradas e pontes rurais construidas 3) 1</t>
  </si>
  <si>
    <t>Metas</t>
  </si>
  <si>
    <t>Rekomendasaun</t>
  </si>
  <si>
    <t>Presiza inklui EhD liga ba projetu sira nebe tenke inklusivu; sede suku no edifisiu postu (Edifisiu STAE, fasilidade saude sira la sensivel ba jeneru)</t>
  </si>
  <si>
    <t>iha municipio Ermera iha ona pontu fokal ba ema ho difisiensia ka lae?</t>
  </si>
  <si>
    <t>PAN nebe lidera husi MSS</t>
  </si>
  <si>
    <t>rekomendasaun ; saude ; atendementu ba atestadu mediku alastra ona ba nivel postu, tenke liu husi teste para hatene ema nia grau difisiente hodi la prezudika ba produs dokumentu ruma husi autoridade lokal</t>
  </si>
  <si>
    <t xml:space="preserve">konstrusaun </t>
  </si>
  <si>
    <t>Sumario PAA 2025 Ermera</t>
  </si>
  <si>
    <t>SV= $69,639, BS=$ 58,402</t>
  </si>
  <si>
    <t>SV=$32,273, BS=$29,341</t>
  </si>
  <si>
    <t>BS= $5,943</t>
  </si>
  <si>
    <t>BS=$20,000, TP=$1.563,124</t>
  </si>
  <si>
    <t>SV=$660,091, BS=$924,808</t>
  </si>
  <si>
    <t>BS=$11,064, TP=$168,949</t>
  </si>
  <si>
    <t>SV=234,558, BS=22,631, TP=$3.687,780</t>
  </si>
  <si>
    <t>BS=$15,200</t>
  </si>
  <si>
    <t>SV=$347,122, BS=$98,450</t>
  </si>
  <si>
    <t>BS=$140,202, BS=$88,899</t>
  </si>
  <si>
    <t>BS=$36,592, BS=$49,440</t>
  </si>
  <si>
    <t>SV=$24,261, BS=$6,600</t>
  </si>
  <si>
    <t>SV=$16,212, BS=$20,729</t>
  </si>
  <si>
    <t>SV=$267,96,BS=$46,721</t>
  </si>
  <si>
    <t>BS=$3100</t>
  </si>
  <si>
    <t>SV=$54,999, BS=$3,094</t>
  </si>
  <si>
    <r>
      <t xml:space="preserve">Tinan 2025 nudar tinan transitorio PNDS integra iha PAA Municipio ; halo ona alinhamentu atividade no prosesu identifikasaun prioridade husi nivel Aldeia, suku to postu tuir baze legal PNDS &amp; PDIM. Harmoniza no introdus prosesu pagamentu kategoria TP ba projetu PNDS, Aprezenta prioridade 2025 nian iha CCM hodi prepara ba implementasaun.                                                             </t>
    </r>
    <r>
      <rPr>
        <b/>
        <sz val="14"/>
        <color rgb="FF000000"/>
        <rFont val="Calibri"/>
        <family val="2"/>
      </rPr>
      <t>(SV=$304.001, BS=$92.330, TP=2.221,969</t>
    </r>
    <r>
      <rPr>
        <sz val="14"/>
        <color rgb="FF000000"/>
        <rFont val="Calibri"/>
        <family val="2"/>
      </rPr>
      <t>)</t>
    </r>
  </si>
  <si>
    <t>Observasaun (Progressu &amp; Dezafio)</t>
  </si>
  <si>
    <r>
      <rPr>
        <b/>
        <sz val="14"/>
        <color rgb="FF000000"/>
        <rFont val="Calibri"/>
        <family val="2"/>
      </rPr>
      <t>SV=$40,261, BS=$62,563</t>
    </r>
    <r>
      <rPr>
        <sz val="14"/>
        <color rgb="FF000000"/>
        <rFont val="Calibri"/>
        <family val="2"/>
      </rPr>
      <t xml:space="preserve"> </t>
    </r>
  </si>
  <si>
    <r>
      <rPr>
        <b/>
        <sz val="14"/>
        <color rgb="FF000000"/>
        <rFont val="Calibri"/>
        <family val="2"/>
      </rPr>
      <t>SV=$52,034, BS=$79.557</t>
    </r>
    <r>
      <rPr>
        <sz val="14"/>
        <color rgb="FF000000"/>
        <rFont val="Calibri"/>
        <family val="2"/>
      </rPr>
      <t xml:space="preserve"> (Seidauk kompleta xefe seksaun iha nivel postu)</t>
    </r>
  </si>
  <si>
    <r>
      <rPr>
        <b/>
        <sz val="14"/>
        <color rgb="FF000000"/>
        <rFont val="Calibri"/>
        <family val="2"/>
      </rPr>
      <t>BS=$8000, CD=$1.303,211</t>
    </r>
    <r>
      <rPr>
        <sz val="14"/>
        <color rgb="FF000000"/>
        <rFont val="Calibri"/>
        <family val="2"/>
      </rPr>
      <t xml:space="preserve"> (projetu foun 5 = $1.091,762, Tuan =$211,449)</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</si>
</sst>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0_-"/>
  </numFmts>
  <fonts count="14" x14ac:knownFonts="1">
    <font>
      <sz val="11"/>
      <color rgb="FF000000"/>
      <name val="Calibri"/>
    </font>
    <font>
      <b/>
      <sz val="14"/>
      <color rgb="FF000000"/>
      <name val="Calibri"/>
      <family val="2"/>
    </font>
    <font>
      <b/>
      <sz val="11"/>
      <color rgb="FF000000"/>
      <name val="Calibri"/>
      <family val="2"/>
    </font>
    <font>
      <b/>
      <sz val="10.5"/>
      <color rgb="FF000000"/>
      <name val="Calibri"/>
      <family val="2"/>
    </font>
    <font>
      <b/>
      <i/>
      <sz val="11"/>
      <color rgb="FF000000"/>
      <name val="Calibri"/>
      <family val="2"/>
    </font>
    <font>
      <i/>
      <sz val="11"/>
      <color rgb="FF000000"/>
      <name val="Calibri"/>
      <family val="2"/>
    </font>
    <font>
      <b/>
      <sz val="11"/>
      <color rgb="FF000000"/>
      <name val="Calibri"/>
      <family val="2"/>
    </font>
    <font>
      <i/>
      <sz val="11"/>
      <color rgb="FF000000"/>
      <name val="Calibri"/>
      <family val="2"/>
    </font>
    <font>
      <sz val="11"/>
      <color rgb="FF000000"/>
      <name val="Calibri"/>
      <family val="2"/>
    </font>
    <font>
      <b/>
      <i/>
      <sz val="11"/>
      <color rgb="FF000000"/>
      <name val="Calibri"/>
      <family val="2"/>
    </font>
    <font>
      <sz val="11"/>
      <color rgb="FF000000"/>
      <name val="Calibri"/>
      <family val="2"/>
    </font>
    <font>
      <sz val="14"/>
      <color rgb="FF000000"/>
      <name val="Calibri"/>
      <family val="2"/>
    </font>
    <font>
      <b/>
      <sz val="14"/>
      <color rgb="FF000000"/>
      <name val="Calibri"/>
      <family val="2"/>
    </font>
    <font>
      <i/>
      <sz val="14"/>
      <color rgb="FF000000"/>
      <name val="Calibri"/>
      <family val="2"/>
    </font>
  </fonts>
  <fills count="14">
    <fill>
      <patternFill patternType="none"/>
    </fill>
    <fill>
      <patternFill patternType="gray125"/>
    </fill>
    <fill>
      <patternFill patternType="solid">
        <fgColor rgb="FFFFF2CC"/>
        <bgColor rgb="FF000000"/>
      </patternFill>
    </fill>
    <fill>
      <patternFill patternType="solid">
        <fgColor rgb="FFA0B7E0"/>
        <bgColor rgb="FF000000"/>
      </patternFill>
    </fill>
    <fill>
      <patternFill patternType="solid">
        <fgColor rgb="FFBDD7EE"/>
        <bgColor rgb="FF000000"/>
      </patternFill>
    </fill>
    <fill>
      <patternFill patternType="solid">
        <fgColor rgb="FFDDEBF7"/>
        <bgColor rgb="FF000000"/>
      </patternFill>
    </fill>
    <fill>
      <patternFill patternType="solid">
        <fgColor rgb="FFEAF3FA"/>
        <bgColor rgb="FF000000"/>
      </patternFill>
    </fill>
    <fill>
      <patternFill patternType="solid">
        <fgColor rgb="FF66DDAA"/>
        <bgColor rgb="FF000000"/>
      </patternFill>
    </fill>
    <fill>
      <patternFill patternType="solid">
        <fgColor rgb="FFFFFFFF"/>
        <bgColor rgb="FF000000"/>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theme="7" tint="0.79998168889431442"/>
        <bgColor indexed="64"/>
      </patternFill>
    </fill>
  </fills>
  <borders count="39">
    <border>
      <left/>
      <right/>
      <top/>
      <bottom/>
      <diagonal/>
    </border>
    <border>
      <left style="thin">
        <color rgb="FFB8CCE4"/>
      </left>
      <right style="thin">
        <color rgb="FFB8CCE4"/>
      </right>
      <top style="thin">
        <color rgb="FFB8CCE4"/>
      </top>
      <bottom style="thin">
        <color rgb="FFB8CCE4"/>
      </bottom>
      <diagonal/>
    </border>
    <border>
      <left style="thin">
        <color rgb="FFB8CCE4"/>
      </left>
      <right/>
      <top style="thin">
        <color rgb="FFB8CCE4"/>
      </top>
      <bottom style="thin">
        <color rgb="FFB8CCE4"/>
      </bottom>
      <diagonal/>
    </border>
    <border>
      <left/>
      <right/>
      <top style="thin">
        <color rgb="FFB8CCE4"/>
      </top>
      <bottom style="thin">
        <color rgb="FFB8CCE4"/>
      </bottom>
      <diagonal/>
    </border>
    <border>
      <left/>
      <right style="thin">
        <color rgb="FFB8CCE4"/>
      </right>
      <top style="thin">
        <color rgb="FFB8CCE4"/>
      </top>
      <bottom style="thin">
        <color rgb="FFB8CCE4"/>
      </bottom>
      <diagonal/>
    </border>
    <border>
      <left style="thin">
        <color rgb="FFB8CCE4"/>
      </left>
      <right style="thin">
        <color rgb="FFB8CCE4"/>
      </right>
      <top style="thin">
        <color rgb="FFB8CCE4"/>
      </top>
      <bottom/>
      <diagonal/>
    </border>
    <border>
      <left style="thin">
        <color rgb="FFB8CCE4"/>
      </left>
      <right style="thin">
        <color rgb="FFB8CCE4"/>
      </right>
      <top/>
      <bottom/>
      <diagonal/>
    </border>
    <border>
      <left style="thin">
        <color rgb="FFB8CCE4"/>
      </left>
      <right style="thin">
        <color rgb="FFB8CCE4"/>
      </right>
      <top/>
      <bottom style="thin">
        <color rgb="FFB8CCE4"/>
      </bottom>
      <diagonal/>
    </border>
    <border>
      <left style="thin">
        <color rgb="FFB8CCE4"/>
      </left>
      <right/>
      <top style="thin">
        <color rgb="FFB8CCE4"/>
      </top>
      <bottom/>
      <diagonal/>
    </border>
    <border>
      <left style="thin">
        <color rgb="FFB8CCE4"/>
      </left>
      <right/>
      <top/>
      <bottom style="thin">
        <color rgb="FFB8CCE4"/>
      </bottom>
      <diagonal/>
    </border>
    <border>
      <left/>
      <right/>
      <top style="thin">
        <color rgb="FFB8CCE4"/>
      </top>
      <bottom/>
      <diagonal/>
    </border>
    <border>
      <left/>
      <right/>
      <top/>
      <bottom style="thin">
        <color rgb="FFB8CCE4"/>
      </bottom>
      <diagonal/>
    </border>
    <border>
      <left/>
      <right style="thin">
        <color rgb="FFB8CCE4"/>
      </right>
      <top style="thin">
        <color rgb="FFB8CCE4"/>
      </top>
      <bottom/>
      <diagonal/>
    </border>
    <border>
      <left/>
      <right style="thin">
        <color rgb="FFB8CCE4"/>
      </right>
      <top/>
      <bottom style="thin">
        <color rgb="FFB8CC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bottom style="medium">
        <color indexed="64"/>
      </bottom>
      <diagonal/>
    </border>
  </borders>
  <cellStyleXfs count="3">
    <xf numFmtId="0" fontId="0" fillId="0" borderId="0"/>
    <xf numFmtId="9" fontId="8" fillId="0" borderId="0" applyFont="0" applyFill="0" applyBorder="0" applyAlignment="0" applyProtection="0"/>
    <xf numFmtId="44" fontId="8" fillId="0" borderId="0" applyFont="0" applyFill="0" applyBorder="0" applyAlignment="0" applyProtection="0"/>
  </cellStyleXfs>
  <cellXfs count="153">
    <xf numFmtId="0" fontId="0" fillId="0" borderId="0" xfId="0"/>
    <xf numFmtId="0" fontId="2" fillId="2" borderId="1" xfId="0" applyFont="1" applyFill="1" applyBorder="1" applyAlignment="1">
      <alignment horizontal="left"/>
    </xf>
    <xf numFmtId="0" fontId="2" fillId="3" borderId="1" xfId="0" applyFont="1" applyFill="1" applyBorder="1" applyAlignment="1">
      <alignment horizontal="center" vertical="center" wrapText="1"/>
    </xf>
    <xf numFmtId="164" fontId="3" fillId="2" borderId="1" xfId="0" applyNumberFormat="1" applyFont="1" applyFill="1" applyBorder="1" applyAlignment="1">
      <alignment horizontal="right" vertical="center"/>
    </xf>
    <xf numFmtId="164" fontId="4" fillId="5" borderId="1" xfId="0" applyNumberFormat="1" applyFont="1" applyFill="1" applyBorder="1" applyAlignment="1">
      <alignment horizontal="right" vertical="center" wrapText="1"/>
    </xf>
    <xf numFmtId="0" fontId="4" fillId="5" borderId="1" xfId="0" applyFont="1" applyFill="1" applyBorder="1" applyAlignment="1">
      <alignment horizontal="left" vertical="center" wrapText="1" indent="2"/>
    </xf>
    <xf numFmtId="0" fontId="4" fillId="5" borderId="1" xfId="0" applyFont="1" applyFill="1" applyBorder="1" applyAlignment="1">
      <alignment horizontal="left" vertical="center" wrapText="1"/>
    </xf>
    <xf numFmtId="164" fontId="5" fillId="6" borderId="1" xfId="0" applyNumberFormat="1" applyFont="1" applyFill="1" applyBorder="1" applyAlignment="1">
      <alignment horizontal="right" vertical="center" wrapText="1"/>
    </xf>
    <xf numFmtId="164" fontId="0" fillId="0" borderId="1" xfId="0" applyNumberFormat="1" applyBorder="1" applyAlignment="1">
      <alignment horizontal="right" vertical="center" wrapText="1"/>
    </xf>
    <xf numFmtId="0" fontId="0" fillId="0" borderId="1" xfId="0" applyBorder="1" applyAlignment="1">
      <alignment horizontal="left" vertical="center" wrapText="1"/>
    </xf>
    <xf numFmtId="0" fontId="5" fillId="6" borderId="1" xfId="0" applyFont="1" applyFill="1" applyBorder="1" applyAlignment="1">
      <alignment horizontal="left" vertical="center" wrapText="1" indent="4"/>
    </xf>
    <xf numFmtId="0" fontId="5" fillId="6" borderId="1" xfId="0" applyFont="1" applyFill="1" applyBorder="1" applyAlignment="1">
      <alignment horizontal="left" vertical="center" wrapText="1"/>
    </xf>
    <xf numFmtId="164" fontId="5" fillId="6" borderId="2" xfId="0" applyNumberFormat="1" applyFont="1" applyFill="1" applyBorder="1" applyAlignment="1">
      <alignment horizontal="right" vertical="center" wrapText="1"/>
    </xf>
    <xf numFmtId="0" fontId="0" fillId="7" borderId="1" xfId="0" applyFill="1" applyBorder="1" applyAlignment="1">
      <alignment horizontal="left" vertical="center" wrapText="1"/>
    </xf>
    <xf numFmtId="164" fontId="0" fillId="7" borderId="1" xfId="0" applyNumberFormat="1" applyFill="1" applyBorder="1" applyAlignment="1">
      <alignment horizontal="right" vertical="center" wrapText="1"/>
    </xf>
    <xf numFmtId="0" fontId="0" fillId="8" borderId="1" xfId="0" applyFill="1" applyBorder="1" applyAlignment="1">
      <alignment horizontal="left" vertical="center" wrapText="1"/>
    </xf>
    <xf numFmtId="164" fontId="0" fillId="8" borderId="1" xfId="0" applyNumberFormat="1" applyFill="1" applyBorder="1" applyAlignment="1">
      <alignment horizontal="right" vertical="center" wrapText="1"/>
    </xf>
    <xf numFmtId="0" fontId="6" fillId="0" borderId="0" xfId="0" applyFont="1"/>
    <xf numFmtId="164" fontId="0" fillId="0" borderId="0" xfId="0" applyNumberFormat="1"/>
    <xf numFmtId="0" fontId="0" fillId="0" borderId="14" xfId="0" applyBorder="1" applyAlignment="1">
      <alignment wrapText="1"/>
    </xf>
    <xf numFmtId="0" fontId="0" fillId="0" borderId="0" xfId="0" applyAlignment="1">
      <alignment wrapText="1"/>
    </xf>
    <xf numFmtId="0" fontId="6" fillId="0" borderId="0" xfId="0" applyFont="1" applyAlignment="1">
      <alignment horizontal="center" vertical="center" wrapText="1"/>
    </xf>
    <xf numFmtId="0" fontId="10" fillId="0" borderId="0" xfId="0" applyFont="1"/>
    <xf numFmtId="0" fontId="10" fillId="0" borderId="0" xfId="0" applyFont="1" applyAlignment="1">
      <alignment wrapText="1"/>
    </xf>
    <xf numFmtId="9" fontId="0" fillId="0" borderId="0" xfId="0" applyNumberFormat="1"/>
    <xf numFmtId="1" fontId="0" fillId="0" borderId="0" xfId="1" applyNumberFormat="1" applyFont="1"/>
    <xf numFmtId="1" fontId="0" fillId="0" borderId="0" xfId="0" applyNumberFormat="1"/>
    <xf numFmtId="0" fontId="0" fillId="0" borderId="14" xfId="0" applyBorder="1"/>
    <xf numFmtId="44" fontId="0" fillId="0" borderId="0" xfId="2" applyFont="1"/>
    <xf numFmtId="0" fontId="6" fillId="0" borderId="14" xfId="0" applyFont="1" applyBorder="1"/>
    <xf numFmtId="0" fontId="6" fillId="0" borderId="14" xfId="0" applyFont="1" applyBorder="1" applyAlignment="1">
      <alignment horizontal="center" vertical="center"/>
    </xf>
    <xf numFmtId="0" fontId="10" fillId="0" borderId="14" xfId="0" applyFont="1" applyBorder="1" applyAlignment="1">
      <alignment wrapText="1"/>
    </xf>
    <xf numFmtId="0" fontId="10" fillId="0" borderId="14" xfId="0" applyFont="1" applyBorder="1"/>
    <xf numFmtId="0" fontId="10" fillId="0" borderId="14" xfId="0" applyFont="1" applyBorder="1" applyAlignment="1">
      <alignment vertical="center"/>
    </xf>
    <xf numFmtId="0" fontId="10" fillId="0" borderId="14" xfId="0" applyFont="1" applyBorder="1" applyAlignment="1">
      <alignment vertical="center" wrapText="1"/>
    </xf>
    <xf numFmtId="0" fontId="6" fillId="0" borderId="14" xfId="0" applyFont="1" applyBorder="1" applyAlignment="1">
      <alignment horizontal="center" vertical="center" wrapText="1"/>
    </xf>
    <xf numFmtId="0" fontId="10" fillId="0" borderId="14" xfId="0" applyFont="1" applyBorder="1" applyAlignment="1">
      <alignment vertical="top" wrapText="1"/>
    </xf>
    <xf numFmtId="0" fontId="0" fillId="0" borderId="14" xfId="0" applyBorder="1" applyAlignment="1">
      <alignment vertical="center"/>
    </xf>
    <xf numFmtId="0" fontId="10" fillId="0" borderId="14" xfId="0" applyFont="1" applyBorder="1" applyAlignment="1">
      <alignment horizontal="left" vertical="center" wrapText="1"/>
    </xf>
    <xf numFmtId="0" fontId="0" fillId="0" borderId="14" xfId="0" applyBorder="1" applyAlignment="1">
      <alignment vertical="center" wrapText="1"/>
    </xf>
    <xf numFmtId="0" fontId="0" fillId="12" borderId="14" xfId="0" applyFill="1" applyBorder="1"/>
    <xf numFmtId="0" fontId="11" fillId="0" borderId="15" xfId="0" applyFont="1" applyBorder="1" applyAlignment="1">
      <alignment vertical="center" wrapText="1"/>
    </xf>
    <xf numFmtId="0" fontId="11" fillId="0" borderId="19" xfId="0" applyFont="1" applyBorder="1" applyAlignment="1">
      <alignment vertical="center"/>
    </xf>
    <xf numFmtId="0" fontId="11" fillId="0" borderId="16" xfId="0" applyFont="1" applyBorder="1" applyAlignment="1">
      <alignment vertical="center"/>
    </xf>
    <xf numFmtId="0" fontId="11" fillId="0" borderId="14" xfId="0" applyFont="1" applyBorder="1"/>
    <xf numFmtId="0" fontId="11" fillId="13" borderId="14" xfId="0" applyFont="1" applyFill="1" applyBorder="1"/>
    <xf numFmtId="0" fontId="12" fillId="0" borderId="14" xfId="0" applyFont="1" applyBorder="1"/>
    <xf numFmtId="164" fontId="12" fillId="0" borderId="14" xfId="0" applyNumberFormat="1" applyFont="1" applyBorder="1"/>
    <xf numFmtId="0" fontId="11" fillId="0" borderId="20" xfId="0" applyFont="1" applyBorder="1" applyAlignment="1">
      <alignment vertical="center" wrapText="1"/>
    </xf>
    <xf numFmtId="0" fontId="11" fillId="0" borderId="20" xfId="0" applyFont="1" applyBorder="1" applyAlignment="1">
      <alignment horizontal="center" vertical="center" wrapText="1"/>
    </xf>
    <xf numFmtId="164" fontId="13" fillId="6" borderId="34" xfId="0" applyNumberFormat="1" applyFont="1" applyFill="1" applyBorder="1" applyAlignment="1">
      <alignment horizontal="right" vertical="center" wrapText="1"/>
    </xf>
    <xf numFmtId="0" fontId="11" fillId="0" borderId="24" xfId="0" applyFont="1" applyBorder="1" applyAlignment="1">
      <alignment horizontal="left" vertical="center" wrapText="1"/>
    </xf>
    <xf numFmtId="0" fontId="11" fillId="0" borderId="14" xfId="0" applyFont="1" applyBorder="1" applyAlignment="1">
      <alignment wrapText="1"/>
    </xf>
    <xf numFmtId="0" fontId="11" fillId="0" borderId="14" xfId="0" applyFont="1" applyBorder="1" applyAlignment="1">
      <alignment horizontal="center" vertical="center"/>
    </xf>
    <xf numFmtId="164" fontId="13" fillId="6" borderId="30" xfId="0" applyNumberFormat="1" applyFont="1" applyFill="1" applyBorder="1" applyAlignment="1">
      <alignment horizontal="right" vertical="center" wrapText="1"/>
    </xf>
    <xf numFmtId="0" fontId="11" fillId="0" borderId="15" xfId="0" applyFont="1" applyBorder="1" applyAlignment="1">
      <alignment wrapText="1"/>
    </xf>
    <xf numFmtId="0" fontId="11" fillId="0" borderId="15" xfId="0" applyFont="1" applyBorder="1" applyAlignment="1">
      <alignment horizontal="center" vertical="center"/>
    </xf>
    <xf numFmtId="164" fontId="13" fillId="6" borderId="35" xfId="0" applyNumberFormat="1" applyFont="1" applyFill="1" applyBorder="1" applyAlignment="1">
      <alignment horizontal="right" vertical="center" wrapText="1"/>
    </xf>
    <xf numFmtId="0" fontId="11" fillId="9" borderId="18" xfId="0" applyFont="1" applyFill="1" applyBorder="1" applyAlignment="1">
      <alignment horizontal="center" vertical="center"/>
    </xf>
    <xf numFmtId="164" fontId="11" fillId="9" borderId="33" xfId="0" applyNumberFormat="1" applyFont="1" applyFill="1" applyBorder="1"/>
    <xf numFmtId="0" fontId="11" fillId="0" borderId="16" xfId="0" applyFont="1" applyBorder="1" applyAlignment="1">
      <alignment wrapText="1"/>
    </xf>
    <xf numFmtId="0" fontId="11" fillId="0" borderId="16" xfId="0" applyFont="1" applyBorder="1" applyAlignment="1">
      <alignment horizontal="center" vertical="center"/>
    </xf>
    <xf numFmtId="164" fontId="13" fillId="6" borderId="36" xfId="0" applyNumberFormat="1" applyFont="1" applyFill="1" applyBorder="1" applyAlignment="1">
      <alignment horizontal="right" vertical="center" wrapText="1"/>
    </xf>
    <xf numFmtId="0" fontId="11" fillId="10" borderId="18" xfId="0" applyFont="1" applyFill="1" applyBorder="1" applyAlignment="1">
      <alignment horizontal="center" vertical="center"/>
    </xf>
    <xf numFmtId="164" fontId="11" fillId="10" borderId="33" xfId="0" applyNumberFormat="1" applyFont="1" applyFill="1" applyBorder="1"/>
    <xf numFmtId="0" fontId="11" fillId="0" borderId="24" xfId="0" applyFont="1" applyBorder="1" applyAlignment="1">
      <alignment wrapText="1"/>
    </xf>
    <xf numFmtId="0" fontId="11" fillId="0" borderId="19" xfId="0" applyFont="1" applyBorder="1" applyAlignment="1">
      <alignment wrapText="1"/>
    </xf>
    <xf numFmtId="0" fontId="11" fillId="0" borderId="19" xfId="0" applyFont="1" applyBorder="1" applyAlignment="1">
      <alignment horizontal="center" vertical="center"/>
    </xf>
    <xf numFmtId="164" fontId="13" fillId="6" borderId="37" xfId="0" applyNumberFormat="1" applyFont="1" applyFill="1" applyBorder="1" applyAlignment="1">
      <alignment horizontal="right" vertical="center" wrapText="1"/>
    </xf>
    <xf numFmtId="0" fontId="11" fillId="0" borderId="24" xfId="0" applyFont="1" applyBorder="1" applyAlignment="1">
      <alignment vertical="center"/>
    </xf>
    <xf numFmtId="164" fontId="11" fillId="10" borderId="33" xfId="0" applyNumberFormat="1" applyFont="1" applyFill="1" applyBorder="1" applyAlignment="1">
      <alignment vertical="center"/>
    </xf>
    <xf numFmtId="164" fontId="11" fillId="10" borderId="33" xfId="0" applyNumberFormat="1" applyFont="1" applyFill="1" applyBorder="1" applyAlignment="1">
      <alignment horizontal="right" vertical="center"/>
    </xf>
    <xf numFmtId="0" fontId="11" fillId="0" borderId="24" xfId="0" applyFont="1" applyBorder="1" applyAlignment="1">
      <alignment horizontal="left" wrapText="1"/>
    </xf>
    <xf numFmtId="0" fontId="11" fillId="0" borderId="24" xfId="0" applyFont="1" applyBorder="1" applyAlignment="1">
      <alignment vertical="center" wrapText="1"/>
    </xf>
    <xf numFmtId="0" fontId="12" fillId="12" borderId="25" xfId="0" applyFont="1" applyFill="1" applyBorder="1" applyAlignment="1">
      <alignment horizontal="center" vertical="center"/>
    </xf>
    <xf numFmtId="0" fontId="12" fillId="12" borderId="26" xfId="0" applyFont="1" applyFill="1" applyBorder="1" applyAlignment="1">
      <alignment horizontal="center" vertical="center"/>
    </xf>
    <xf numFmtId="164" fontId="12" fillId="12" borderId="38" xfId="0" applyNumberFormat="1" applyFont="1" applyFill="1" applyBorder="1" applyAlignment="1">
      <alignment vertical="center"/>
    </xf>
    <xf numFmtId="0" fontId="12" fillId="11" borderId="25" xfId="0" applyFont="1" applyFill="1" applyBorder="1" applyAlignment="1">
      <alignment horizontal="center" vertical="center"/>
    </xf>
    <xf numFmtId="0" fontId="12" fillId="11" borderId="26" xfId="0" applyFont="1" applyFill="1" applyBorder="1" applyAlignment="1">
      <alignment horizontal="center" vertical="center"/>
    </xf>
    <xf numFmtId="164" fontId="12" fillId="11" borderId="38" xfId="0" applyNumberFormat="1" applyFont="1" applyFill="1" applyBorder="1" applyAlignment="1">
      <alignment vertical="center"/>
    </xf>
    <xf numFmtId="0" fontId="12" fillId="11" borderId="17" xfId="0" applyFont="1" applyFill="1" applyBorder="1" applyAlignment="1">
      <alignment horizontal="center" vertical="center"/>
    </xf>
    <xf numFmtId="0" fontId="12" fillId="11" borderId="18" xfId="0" applyFont="1" applyFill="1" applyBorder="1" applyAlignment="1">
      <alignment horizontal="center" vertical="center"/>
    </xf>
    <xf numFmtId="0" fontId="12" fillId="11" borderId="33" xfId="0" applyFont="1" applyFill="1" applyBorder="1" applyAlignment="1">
      <alignment horizontal="center" vertical="center" wrapText="1"/>
    </xf>
    <xf numFmtId="0" fontId="12" fillId="11" borderId="14" xfId="0" applyFont="1" applyFill="1" applyBorder="1" applyAlignment="1">
      <alignment horizontal="center" vertical="center"/>
    </xf>
    <xf numFmtId="0" fontId="0" fillId="0" borderId="1" xfId="0" applyBorder="1" applyAlignment="1">
      <alignment horizontal="left"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0" fillId="0" borderId="1" xfId="0" applyBorder="1" applyAlignment="1">
      <alignment horizontal="left" vertical="center" wrapText="1" indent="6"/>
    </xf>
    <xf numFmtId="0" fontId="5" fillId="6" borderId="2" xfId="0" applyFont="1" applyFill="1" applyBorder="1" applyAlignment="1">
      <alignment vertical="center" wrapText="1" indent="4"/>
    </xf>
    <xf numFmtId="0" fontId="5" fillId="6" borderId="3" xfId="0" applyFont="1" applyFill="1" applyBorder="1" applyAlignment="1">
      <alignment vertical="center" wrapText="1"/>
    </xf>
    <xf numFmtId="0" fontId="5" fillId="6" borderId="4" xfId="0" applyFont="1" applyFill="1" applyBorder="1" applyAlignment="1">
      <alignment vertical="center" wrapText="1"/>
    </xf>
    <xf numFmtId="0" fontId="5" fillId="6" borderId="2" xfId="0" applyFont="1" applyFill="1" applyBorder="1" applyAlignment="1">
      <alignment horizontal="left" vertical="center" wrapText="1"/>
    </xf>
    <xf numFmtId="0" fontId="5" fillId="6" borderId="3" xfId="0" applyFont="1" applyFill="1" applyBorder="1" applyAlignment="1">
      <alignment horizontal="left" vertical="center" wrapText="1"/>
    </xf>
    <xf numFmtId="0" fontId="5" fillId="6" borderId="4" xfId="0" applyFont="1" applyFill="1" applyBorder="1" applyAlignment="1">
      <alignment horizontal="left" vertical="center" wrapText="1"/>
    </xf>
    <xf numFmtId="0" fontId="3" fillId="4" borderId="2" xfId="0" applyFont="1" applyFill="1" applyBorder="1"/>
    <xf numFmtId="0" fontId="3" fillId="4" borderId="3" xfId="0" applyFont="1" applyFill="1" applyBorder="1"/>
    <xf numFmtId="0" fontId="3" fillId="4" borderId="4" xfId="0" applyFont="1" applyFill="1" applyBorder="1"/>
    <xf numFmtId="0" fontId="9" fillId="5" borderId="2" xfId="0" applyFont="1" applyFill="1" applyBorder="1" applyAlignment="1">
      <alignment wrapText="1" indent="2"/>
    </xf>
    <xf numFmtId="0" fontId="4" fillId="5" borderId="3" xfId="0" applyFont="1" applyFill="1" applyBorder="1" applyAlignment="1">
      <alignment wrapText="1"/>
    </xf>
    <xf numFmtId="0" fontId="4" fillId="5" borderId="4" xfId="0" applyFont="1" applyFill="1" applyBorder="1" applyAlignment="1">
      <alignment wrapText="1"/>
    </xf>
    <xf numFmtId="0" fontId="4" fillId="5" borderId="2" xfId="0" applyFont="1" applyFill="1" applyBorder="1" applyAlignment="1">
      <alignment horizontal="left" vertical="center" wrapText="1"/>
    </xf>
    <xf numFmtId="0" fontId="4" fillId="5" borderId="3" xfId="0" applyFont="1" applyFill="1" applyBorder="1" applyAlignment="1">
      <alignment horizontal="left" vertical="center" wrapText="1"/>
    </xf>
    <xf numFmtId="0" fontId="4" fillId="5" borderId="4" xfId="0" applyFont="1" applyFill="1" applyBorder="1" applyAlignment="1">
      <alignment horizontal="left" vertical="center" wrapText="1"/>
    </xf>
    <xf numFmtId="0" fontId="10" fillId="0" borderId="1" xfId="0" applyFont="1" applyBorder="1" applyAlignment="1">
      <alignment horizontal="left" vertical="center" wrapText="1" indent="6"/>
    </xf>
    <xf numFmtId="0" fontId="10" fillId="0" borderId="1" xfId="0" applyFont="1" applyBorder="1" applyAlignment="1">
      <alignment horizontal="left" vertical="center" wrapText="1"/>
    </xf>
    <xf numFmtId="0" fontId="4" fillId="5" borderId="2" xfId="0" applyFont="1" applyFill="1" applyBorder="1" applyAlignment="1">
      <alignment wrapText="1" indent="2"/>
    </xf>
    <xf numFmtId="0" fontId="7" fillId="6" borderId="2" xfId="0" applyFont="1" applyFill="1" applyBorder="1" applyAlignment="1">
      <alignment vertical="center" wrapText="1" indent="4"/>
    </xf>
    <xf numFmtId="0" fontId="0" fillId="0" borderId="5" xfId="0" applyBorder="1" applyAlignment="1">
      <alignment horizontal="left" vertical="center" wrapText="1" indent="6"/>
    </xf>
    <xf numFmtId="0" fontId="0" fillId="0" borderId="7" xfId="0" applyBorder="1" applyAlignment="1">
      <alignment horizontal="left" vertical="center" wrapText="1" indent="6"/>
    </xf>
    <xf numFmtId="0" fontId="0" fillId="0" borderId="5" xfId="0" applyBorder="1" applyAlignment="1">
      <alignment horizontal="left" vertical="center" wrapText="1"/>
    </xf>
    <xf numFmtId="0" fontId="0" fillId="0" borderId="7" xfId="0" applyBorder="1" applyAlignment="1">
      <alignment horizontal="left" vertical="center" wrapText="1"/>
    </xf>
    <xf numFmtId="0" fontId="8" fillId="0" borderId="1" xfId="0" applyFont="1" applyBorder="1" applyAlignment="1">
      <alignment horizontal="left" vertical="center" wrapText="1" indent="6"/>
    </xf>
    <xf numFmtId="0" fontId="8" fillId="0" borderId="1" xfId="0" applyFont="1" applyBorder="1" applyAlignment="1">
      <alignment horizontal="left" vertical="center" wrapText="1"/>
    </xf>
    <xf numFmtId="0" fontId="1" fillId="0" borderId="0" xfId="0" applyFont="1" applyAlignment="1">
      <alignment horizontal="center" vertical="center" wrapText="1"/>
    </xf>
    <xf numFmtId="0" fontId="2" fillId="2" borderId="2" xfId="0" applyFont="1" applyFill="1" applyBorder="1"/>
    <xf numFmtId="0" fontId="2" fillId="2" borderId="3" xfId="0" applyFont="1" applyFill="1" applyBorder="1"/>
    <xf numFmtId="0" fontId="2" fillId="2" borderId="4" xfId="0" applyFont="1" applyFill="1" applyBorder="1"/>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1"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12" fillId="0" borderId="15" xfId="0" applyFont="1" applyBorder="1" applyAlignment="1">
      <alignment horizontal="left"/>
    </xf>
    <xf numFmtId="0" fontId="11" fillId="0" borderId="16" xfId="0" applyFont="1" applyBorder="1" applyAlignment="1">
      <alignment horizontal="left"/>
    </xf>
    <xf numFmtId="0" fontId="12" fillId="0" borderId="0" xfId="0" applyFont="1" applyAlignment="1">
      <alignment horizontal="center"/>
    </xf>
    <xf numFmtId="0" fontId="11" fillId="10" borderId="17" xfId="0" applyFont="1" applyFill="1" applyBorder="1" applyAlignment="1">
      <alignment horizontal="center" vertical="center"/>
    </xf>
    <xf numFmtId="0" fontId="11" fillId="10" borderId="18" xfId="0" applyFont="1" applyFill="1" applyBorder="1" applyAlignment="1">
      <alignment horizontal="center" vertical="center"/>
    </xf>
    <xf numFmtId="0" fontId="11" fillId="0" borderId="23" xfId="0" applyFont="1" applyBorder="1" applyAlignment="1">
      <alignment horizontal="left" vertical="center"/>
    </xf>
    <xf numFmtId="0" fontId="11" fillId="0" borderId="21" xfId="0" applyFont="1" applyBorder="1" applyAlignment="1">
      <alignment horizontal="left" vertical="center"/>
    </xf>
    <xf numFmtId="0" fontId="11" fillId="0" borderId="22" xfId="0" applyFont="1" applyBorder="1" applyAlignment="1">
      <alignment horizontal="left" vertical="center"/>
    </xf>
    <xf numFmtId="0" fontId="11" fillId="0" borderId="23" xfId="0" applyFont="1" applyBorder="1" applyAlignment="1">
      <alignment horizontal="left" vertical="center" wrapText="1"/>
    </xf>
    <xf numFmtId="0" fontId="11" fillId="0" borderId="21" xfId="0" applyFont="1" applyBorder="1" applyAlignment="1">
      <alignment horizontal="left" vertical="center" wrapText="1"/>
    </xf>
    <xf numFmtId="0" fontId="11" fillId="0" borderId="22" xfId="0" applyFont="1" applyBorder="1" applyAlignment="1">
      <alignment horizontal="left" vertical="center" wrapText="1"/>
    </xf>
    <xf numFmtId="0" fontId="11" fillId="0" borderId="27" xfId="0" applyFont="1" applyBorder="1" applyAlignment="1">
      <alignment horizontal="left" vertical="center" wrapText="1"/>
    </xf>
    <xf numFmtId="0" fontId="11" fillId="0" borderId="24" xfId="0" applyFont="1" applyBorder="1" applyAlignment="1">
      <alignment horizontal="left" vertical="center" wrapText="1"/>
    </xf>
    <xf numFmtId="0" fontId="11" fillId="0" borderId="25" xfId="0" applyFont="1" applyBorder="1" applyAlignment="1">
      <alignment horizontal="left" vertical="center" wrapText="1"/>
    </xf>
    <xf numFmtId="0" fontId="11" fillId="10" borderId="17" xfId="0" applyFont="1" applyFill="1" applyBorder="1" applyAlignment="1">
      <alignment horizontal="center"/>
    </xf>
    <xf numFmtId="0" fontId="11" fillId="10" borderId="18" xfId="0" applyFont="1" applyFill="1" applyBorder="1" applyAlignment="1">
      <alignment horizontal="center"/>
    </xf>
    <xf numFmtId="0" fontId="11" fillId="9" borderId="28" xfId="0" applyFont="1" applyFill="1" applyBorder="1" applyAlignment="1">
      <alignment horizontal="center"/>
    </xf>
    <xf numFmtId="0" fontId="11" fillId="9" borderId="29" xfId="0" applyFont="1" applyFill="1" applyBorder="1" applyAlignment="1">
      <alignment horizontal="center"/>
    </xf>
    <xf numFmtId="0" fontId="11" fillId="10" borderId="28" xfId="0" applyFont="1" applyFill="1" applyBorder="1" applyAlignment="1">
      <alignment horizontal="center"/>
    </xf>
    <xf numFmtId="0" fontId="11" fillId="10" borderId="29" xfId="0" applyFont="1" applyFill="1" applyBorder="1" applyAlignment="1">
      <alignment horizontal="center"/>
    </xf>
    <xf numFmtId="0" fontId="6" fillId="0" borderId="0" xfId="0" applyFont="1" applyAlignment="1">
      <alignment horizontal="center"/>
    </xf>
    <xf numFmtId="0" fontId="6" fillId="0" borderId="0" xfId="0" applyFont="1" applyAlignment="1">
      <alignment horizontal="center" vertical="center"/>
    </xf>
    <xf numFmtId="0" fontId="10" fillId="0" borderId="14" xfId="0" applyFont="1" applyBorder="1" applyAlignment="1">
      <alignment horizontal="left" vertical="center" wrapText="1"/>
    </xf>
    <xf numFmtId="0" fontId="6" fillId="0" borderId="30" xfId="0" applyFont="1" applyBorder="1" applyAlignment="1">
      <alignment horizontal="left"/>
    </xf>
    <xf numFmtId="0" fontId="6" fillId="0" borderId="31" xfId="0" applyFont="1" applyBorder="1" applyAlignment="1">
      <alignment horizontal="left"/>
    </xf>
    <xf numFmtId="0" fontId="6" fillId="0" borderId="32" xfId="0" applyFont="1" applyBorder="1" applyAlignment="1">
      <alignment horizontal="left"/>
    </xf>
  </cellXfs>
  <cellStyles count="3">
    <cellStyle name="Currency" xfId="2" builtinId="4"/>
    <cellStyle name="Normal" xfId="0" builtinId="0"/>
    <cellStyle name="Percent" xfId="1" builtinId="5"/>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Isabel Martins" id="{D0E23975-2BB3-4960-889E-0364DC226727}" userId="4e73f570eaf11335"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C5" dT="2025-01-14T02:43:44.65" personId="{D0E23975-2BB3-4960-889E-0364DC226727}" id="{8D2BAA75-CAAF-460A-84F3-378C119B5892}">
    <text>Projetu foun 5 ho retensaun</text>
  </threadedComment>
</ThreadedComments>
</file>

<file path=xl/threadedComments/threadedComment2.xml><?xml version="1.0" encoding="utf-8"?>
<ThreadedComments xmlns="http://schemas.microsoft.com/office/spreadsheetml/2018/threadedcomments" xmlns:x="http://schemas.openxmlformats.org/spreadsheetml/2006/main">
  <threadedComment ref="E26" dT="2025-01-29T07:40:17.19" personId="{D0E23975-2BB3-4960-889E-0364DC226727}" id="{B19C6366-1EC1-40A2-9A9C-2B4F19ACA5FF}">
    <text>Konfirma mapamentu ka fatin nebe identifika ona inklui planu ba intervensaun</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58"/>
  <sheetViews>
    <sheetView tabSelected="1" topLeftCell="A238" zoomScale="56" zoomScaleNormal="56" workbookViewId="0">
      <selection sqref="A1:Q258"/>
    </sheetView>
  </sheetViews>
  <sheetFormatPr defaultRowHeight="15" x14ac:dyDescent="0.25"/>
  <cols>
    <col min="1" max="1" width="3.28515625" customWidth="1"/>
    <col min="2" max="2" width="50" customWidth="1"/>
    <col min="3" max="3" width="58.7109375" customWidth="1"/>
    <col min="4" max="5" width="20" customWidth="1"/>
    <col min="6" max="6" width="25" customWidth="1"/>
    <col min="7" max="8" width="17" customWidth="1"/>
    <col min="9" max="12" width="5" customWidth="1"/>
    <col min="13" max="13" width="11.85546875" customWidth="1"/>
    <col min="14" max="14" width="11.140625" customWidth="1"/>
    <col min="15" max="15" width="11.42578125" customWidth="1"/>
    <col min="16" max="16" width="11" customWidth="1"/>
    <col min="17" max="17" width="16" customWidth="1"/>
    <col min="18" max="18" width="10.85546875" bestFit="1" customWidth="1"/>
    <col min="313" max="313" width="20" customWidth="1"/>
    <col min="339" max="339" width="20" customWidth="1"/>
    <col min="365" max="365" width="20" customWidth="1"/>
    <col min="391" max="391" width="20" customWidth="1"/>
  </cols>
  <sheetData>
    <row r="1" spans="1:17" x14ac:dyDescent="0.25">
      <c r="B1" s="114" t="s">
        <v>0</v>
      </c>
      <c r="C1" s="114"/>
      <c r="D1" s="114"/>
      <c r="E1" s="114"/>
      <c r="F1" s="114"/>
      <c r="G1" s="114"/>
      <c r="H1" s="114"/>
      <c r="I1" s="114"/>
      <c r="J1" s="114"/>
      <c r="K1" s="114"/>
      <c r="L1" s="114"/>
      <c r="M1" s="114"/>
      <c r="N1" s="114"/>
      <c r="O1" s="114"/>
      <c r="P1" s="114"/>
      <c r="Q1" s="114"/>
    </row>
    <row r="2" spans="1:17" ht="30" customHeight="1" x14ac:dyDescent="0.25">
      <c r="B2" s="114"/>
      <c r="C2" s="114"/>
      <c r="D2" s="114"/>
      <c r="E2" s="114"/>
      <c r="F2" s="114"/>
      <c r="G2" s="114"/>
      <c r="H2" s="114"/>
      <c r="I2" s="114"/>
      <c r="J2" s="114"/>
      <c r="K2" s="114"/>
      <c r="L2" s="114"/>
      <c r="M2" s="114"/>
      <c r="N2" s="114"/>
      <c r="O2" s="114"/>
      <c r="P2" s="114"/>
      <c r="Q2" s="114"/>
    </row>
    <row r="3" spans="1:17" x14ac:dyDescent="0.25">
      <c r="A3" t="s">
        <v>589</v>
      </c>
      <c r="B3" s="1">
        <v>6</v>
      </c>
      <c r="C3" s="115" t="s">
        <v>1</v>
      </c>
      <c r="D3" s="116"/>
      <c r="E3" s="116"/>
      <c r="F3" s="116"/>
      <c r="G3" s="116"/>
      <c r="H3" s="116"/>
      <c r="I3" s="116"/>
      <c r="J3" s="116"/>
      <c r="K3" s="116"/>
      <c r="L3" s="116"/>
      <c r="M3" s="116"/>
      <c r="N3" s="116"/>
      <c r="O3" s="116"/>
      <c r="P3" s="116"/>
      <c r="Q3" s="117"/>
    </row>
    <row r="4" spans="1:17" x14ac:dyDescent="0.25">
      <c r="B4" s="118" t="s">
        <v>2</v>
      </c>
      <c r="C4" s="118" t="s">
        <v>3</v>
      </c>
      <c r="D4" s="118" t="s">
        <v>4</v>
      </c>
      <c r="E4" s="118" t="s">
        <v>5</v>
      </c>
      <c r="F4" s="118" t="s">
        <v>6</v>
      </c>
      <c r="G4" s="118" t="s">
        <v>7</v>
      </c>
      <c r="H4" s="118" t="s">
        <v>8</v>
      </c>
      <c r="I4" s="121" t="s">
        <v>9</v>
      </c>
      <c r="J4" s="122"/>
      <c r="K4" s="122"/>
      <c r="L4" s="123"/>
      <c r="M4" s="121" t="s">
        <v>14</v>
      </c>
      <c r="N4" s="122"/>
      <c r="O4" s="122"/>
      <c r="P4" s="123"/>
      <c r="Q4" s="118" t="s">
        <v>19</v>
      </c>
    </row>
    <row r="5" spans="1:17" x14ac:dyDescent="0.25">
      <c r="B5" s="119"/>
      <c r="C5" s="119"/>
      <c r="D5" s="119"/>
      <c r="E5" s="119"/>
      <c r="F5" s="119"/>
      <c r="G5" s="119"/>
      <c r="H5" s="119"/>
      <c r="I5" s="124"/>
      <c r="J5" s="125"/>
      <c r="K5" s="125"/>
      <c r="L5" s="126"/>
      <c r="M5" s="124"/>
      <c r="N5" s="125"/>
      <c r="O5" s="125"/>
      <c r="P5" s="126"/>
      <c r="Q5" s="119"/>
    </row>
    <row r="6" spans="1:17" ht="96.6" customHeight="1" x14ac:dyDescent="0.25">
      <c r="B6" s="120"/>
      <c r="C6" s="120"/>
      <c r="D6" s="120"/>
      <c r="E6" s="120"/>
      <c r="F6" s="120"/>
      <c r="G6" s="120"/>
      <c r="H6" s="120"/>
      <c r="I6" s="2" t="s">
        <v>10</v>
      </c>
      <c r="J6" s="2" t="s">
        <v>11</v>
      </c>
      <c r="K6" s="2" t="s">
        <v>12</v>
      </c>
      <c r="L6" s="2" t="s">
        <v>13</v>
      </c>
      <c r="M6" s="2" t="s">
        <v>15</v>
      </c>
      <c r="N6" s="2" t="s">
        <v>16</v>
      </c>
      <c r="O6" s="2" t="s">
        <v>17</v>
      </c>
      <c r="P6" s="2" t="s">
        <v>18</v>
      </c>
      <c r="Q6" s="120"/>
    </row>
    <row r="7" spans="1:17" x14ac:dyDescent="0.25">
      <c r="B7" s="95" t="s">
        <v>20</v>
      </c>
      <c r="C7" s="96"/>
      <c r="D7" s="96"/>
      <c r="E7" s="96"/>
      <c r="F7" s="96"/>
      <c r="G7" s="96"/>
      <c r="H7" s="96"/>
      <c r="I7" s="96"/>
      <c r="J7" s="96"/>
      <c r="K7" s="96"/>
      <c r="L7" s="96"/>
      <c r="M7" s="96"/>
      <c r="N7" s="96"/>
      <c r="O7" s="96"/>
      <c r="P7" s="96"/>
      <c r="Q7" s="97"/>
    </row>
    <row r="8" spans="1:17" x14ac:dyDescent="0.25">
      <c r="B8" s="95" t="s">
        <v>21</v>
      </c>
      <c r="C8" s="96"/>
      <c r="D8" s="96"/>
      <c r="E8" s="96"/>
      <c r="F8" s="96"/>
      <c r="G8" s="96"/>
      <c r="H8" s="96"/>
      <c r="I8" s="96"/>
      <c r="J8" s="96"/>
      <c r="K8" s="96"/>
      <c r="L8" s="96"/>
      <c r="M8" s="96"/>
      <c r="N8" s="96"/>
      <c r="O8" s="96"/>
      <c r="P8" s="96"/>
      <c r="Q8" s="97"/>
    </row>
    <row r="9" spans="1:17" x14ac:dyDescent="0.25">
      <c r="B9" s="95" t="s">
        <v>22</v>
      </c>
      <c r="C9" s="96"/>
      <c r="D9" s="96"/>
      <c r="E9" s="96"/>
      <c r="F9" s="96"/>
      <c r="G9" s="96"/>
      <c r="H9" s="96"/>
      <c r="I9" s="96"/>
      <c r="J9" s="96"/>
      <c r="K9" s="96"/>
      <c r="L9" s="96"/>
      <c r="M9" s="96"/>
      <c r="N9" s="96"/>
      <c r="O9" s="96"/>
      <c r="P9" s="96"/>
      <c r="Q9" s="97"/>
    </row>
    <row r="10" spans="1:17" x14ac:dyDescent="0.25">
      <c r="B10" s="95" t="s">
        <v>23</v>
      </c>
      <c r="C10" s="96"/>
      <c r="D10" s="96"/>
      <c r="E10" s="96"/>
      <c r="F10" s="96"/>
      <c r="G10" s="96"/>
      <c r="H10" s="96"/>
      <c r="I10" s="96"/>
      <c r="J10" s="96"/>
      <c r="K10" s="96"/>
      <c r="L10" s="96"/>
      <c r="M10" s="96"/>
      <c r="N10" s="96"/>
      <c r="O10" s="96"/>
      <c r="P10" s="96"/>
      <c r="Q10" s="97"/>
    </row>
    <row r="11" spans="1:17" x14ac:dyDescent="0.25">
      <c r="B11" s="95" t="s">
        <v>24</v>
      </c>
      <c r="C11" s="96"/>
      <c r="D11" s="96"/>
      <c r="E11" s="96"/>
      <c r="F11" s="96"/>
      <c r="G11" s="96"/>
      <c r="H11" s="96"/>
      <c r="I11" s="96"/>
      <c r="J11" s="96"/>
      <c r="K11" s="96"/>
      <c r="L11" s="96"/>
      <c r="M11" s="96"/>
      <c r="N11" s="96"/>
      <c r="O11" s="96"/>
      <c r="P11" s="96"/>
      <c r="Q11" s="97"/>
    </row>
    <row r="12" spans="1:17" x14ac:dyDescent="0.25">
      <c r="B12" s="95" t="s">
        <v>25</v>
      </c>
      <c r="C12" s="96"/>
      <c r="D12" s="96"/>
      <c r="E12" s="96"/>
      <c r="F12" s="96"/>
      <c r="G12" s="96"/>
      <c r="H12" s="96"/>
      <c r="I12" s="96"/>
      <c r="J12" s="96"/>
      <c r="K12" s="96"/>
      <c r="L12" s="96"/>
      <c r="M12" s="96"/>
      <c r="N12" s="96"/>
      <c r="O12" s="96"/>
      <c r="P12" s="96"/>
      <c r="Q12" s="97"/>
    </row>
    <row r="13" spans="1:17" x14ac:dyDescent="0.25">
      <c r="B13" s="95" t="s">
        <v>26</v>
      </c>
      <c r="C13" s="96"/>
      <c r="D13" s="96"/>
      <c r="E13" s="96"/>
      <c r="F13" s="96"/>
      <c r="G13" s="96"/>
      <c r="H13" s="96"/>
      <c r="I13" s="96"/>
      <c r="J13" s="96"/>
      <c r="K13" s="96"/>
      <c r="L13" s="96"/>
      <c r="M13" s="96"/>
      <c r="N13" s="96"/>
      <c r="O13" s="96"/>
      <c r="P13" s="96"/>
      <c r="Q13" s="97"/>
    </row>
    <row r="14" spans="1:17" x14ac:dyDescent="0.25">
      <c r="B14" s="95" t="s">
        <v>27</v>
      </c>
      <c r="C14" s="96"/>
      <c r="D14" s="96"/>
      <c r="E14" s="96"/>
      <c r="F14" s="96"/>
      <c r="G14" s="96"/>
      <c r="H14" s="96"/>
      <c r="I14" s="96"/>
      <c r="J14" s="96"/>
      <c r="K14" s="96"/>
      <c r="L14" s="96"/>
      <c r="M14" s="96"/>
      <c r="N14" s="96"/>
      <c r="O14" s="96"/>
      <c r="P14" s="96"/>
      <c r="Q14" s="97"/>
    </row>
    <row r="15" spans="1:17" x14ac:dyDescent="0.25">
      <c r="A15">
        <v>1</v>
      </c>
      <c r="B15" s="98" t="s">
        <v>28</v>
      </c>
      <c r="C15" s="99"/>
      <c r="D15" s="99"/>
      <c r="E15" s="99"/>
      <c r="F15" s="99"/>
      <c r="G15" s="99"/>
      <c r="H15" s="99"/>
      <c r="I15" s="99"/>
      <c r="J15" s="99"/>
      <c r="K15" s="99"/>
      <c r="L15" s="100"/>
      <c r="M15" s="4">
        <v>356035</v>
      </c>
      <c r="N15" s="4">
        <v>179887</v>
      </c>
      <c r="O15" s="4">
        <v>2221969</v>
      </c>
      <c r="P15" s="4">
        <v>1303211</v>
      </c>
      <c r="Q15" s="4">
        <v>4061102</v>
      </c>
    </row>
    <row r="16" spans="1:17" ht="45" x14ac:dyDescent="0.25">
      <c r="B16" s="5" t="s">
        <v>29</v>
      </c>
      <c r="C16" s="6" t="s">
        <v>30</v>
      </c>
      <c r="D16" s="6" t="s">
        <v>31</v>
      </c>
      <c r="E16" s="6" t="s">
        <v>31</v>
      </c>
      <c r="F16" s="6"/>
      <c r="G16" s="101"/>
      <c r="H16" s="102"/>
      <c r="I16" s="102"/>
      <c r="J16" s="102"/>
      <c r="K16" s="102"/>
      <c r="L16" s="103"/>
      <c r="M16" s="4">
        <v>356035</v>
      </c>
      <c r="N16" s="4">
        <v>179887</v>
      </c>
      <c r="O16" s="4">
        <v>2221969</v>
      </c>
      <c r="P16" s="4">
        <v>1303211</v>
      </c>
      <c r="Q16" s="4">
        <v>4061102</v>
      </c>
    </row>
    <row r="17" spans="1:18" x14ac:dyDescent="0.25">
      <c r="A17">
        <v>1</v>
      </c>
      <c r="B17" s="89" t="s">
        <v>32</v>
      </c>
      <c r="C17" s="90"/>
      <c r="D17" s="90"/>
      <c r="E17" s="90"/>
      <c r="F17" s="90"/>
      <c r="G17" s="90"/>
      <c r="H17" s="90"/>
      <c r="I17" s="90"/>
      <c r="J17" s="90"/>
      <c r="K17" s="90"/>
      <c r="L17" s="91"/>
      <c r="M17" s="7">
        <v>304001</v>
      </c>
      <c r="N17" s="7">
        <v>92330</v>
      </c>
      <c r="O17" s="7">
        <v>2221969</v>
      </c>
      <c r="P17" s="7"/>
      <c r="Q17" s="7">
        <v>2618300</v>
      </c>
    </row>
    <row r="18" spans="1:18" ht="270" x14ac:dyDescent="0.25">
      <c r="B18" s="10" t="s">
        <v>33</v>
      </c>
      <c r="C18" s="11" t="s">
        <v>34</v>
      </c>
      <c r="D18" s="11" t="s">
        <v>35</v>
      </c>
      <c r="E18" s="11" t="s">
        <v>36</v>
      </c>
      <c r="F18" s="11" t="s">
        <v>37</v>
      </c>
      <c r="G18" s="92"/>
      <c r="H18" s="93"/>
      <c r="I18" s="93"/>
      <c r="J18" s="93"/>
      <c r="K18" s="93"/>
      <c r="L18" s="94"/>
      <c r="M18" s="12">
        <v>304001</v>
      </c>
      <c r="N18" s="7">
        <v>92330</v>
      </c>
      <c r="O18" s="7">
        <v>2221969</v>
      </c>
      <c r="P18" s="7"/>
      <c r="Q18" s="7">
        <v>2618300</v>
      </c>
    </row>
    <row r="19" spans="1:18" ht="305.10000000000002" customHeight="1" x14ac:dyDescent="0.25">
      <c r="A19">
        <v>1</v>
      </c>
      <c r="B19" s="88" t="s">
        <v>38</v>
      </c>
      <c r="C19" s="105" t="s">
        <v>39</v>
      </c>
      <c r="D19" s="84" t="s">
        <v>40</v>
      </c>
      <c r="E19" s="105" t="s">
        <v>41</v>
      </c>
      <c r="F19" s="84" t="s">
        <v>42</v>
      </c>
      <c r="G19" s="84" t="s">
        <v>43</v>
      </c>
      <c r="H19" s="9" t="s">
        <v>44</v>
      </c>
      <c r="I19" s="13"/>
      <c r="J19" s="14"/>
      <c r="K19" s="14"/>
      <c r="L19" s="14"/>
      <c r="M19" s="8">
        <v>304001</v>
      </c>
      <c r="N19" s="8">
        <v>92330</v>
      </c>
      <c r="O19" s="8">
        <v>2221969</v>
      </c>
      <c r="P19" s="8"/>
      <c r="Q19" s="8">
        <v>2618300</v>
      </c>
    </row>
    <row r="20" spans="1:18" x14ac:dyDescent="0.25">
      <c r="A20">
        <v>2</v>
      </c>
      <c r="B20" s="89" t="s">
        <v>45</v>
      </c>
      <c r="C20" s="90"/>
      <c r="D20" s="90"/>
      <c r="E20" s="90"/>
      <c r="F20" s="90"/>
      <c r="G20" s="90"/>
      <c r="H20" s="90"/>
      <c r="I20" s="90"/>
      <c r="J20" s="90"/>
      <c r="K20" s="90"/>
      <c r="L20" s="91"/>
      <c r="M20" s="7">
        <v>52034</v>
      </c>
      <c r="N20" s="7">
        <v>79557</v>
      </c>
      <c r="O20" s="7"/>
      <c r="P20" s="7"/>
      <c r="Q20" s="7">
        <v>131591</v>
      </c>
    </row>
    <row r="21" spans="1:18" ht="105" x14ac:dyDescent="0.25">
      <c r="B21" s="10" t="s">
        <v>46</v>
      </c>
      <c r="C21" s="11" t="s">
        <v>47</v>
      </c>
      <c r="D21" s="11" t="s">
        <v>48</v>
      </c>
      <c r="E21" s="11" t="s">
        <v>49</v>
      </c>
      <c r="F21" s="11" t="s">
        <v>50</v>
      </c>
      <c r="G21" s="92"/>
      <c r="H21" s="93"/>
      <c r="I21" s="93"/>
      <c r="J21" s="93"/>
      <c r="K21" s="93"/>
      <c r="L21" s="94"/>
      <c r="M21" s="12">
        <v>52034</v>
      </c>
      <c r="N21" s="7">
        <v>79557</v>
      </c>
      <c r="O21" s="7"/>
      <c r="P21" s="7"/>
      <c r="Q21" s="7">
        <v>131591</v>
      </c>
    </row>
    <row r="22" spans="1:18" ht="221.1" customHeight="1" x14ac:dyDescent="0.25">
      <c r="A22">
        <v>2</v>
      </c>
      <c r="B22" s="88" t="s">
        <v>51</v>
      </c>
      <c r="C22" s="84" t="s">
        <v>52</v>
      </c>
      <c r="D22" s="84" t="s">
        <v>53</v>
      </c>
      <c r="E22" s="84" t="s">
        <v>54</v>
      </c>
      <c r="F22" s="84" t="s">
        <v>55</v>
      </c>
      <c r="G22" s="84" t="s">
        <v>56</v>
      </c>
      <c r="H22" s="9" t="s">
        <v>44</v>
      </c>
      <c r="I22" s="13"/>
      <c r="J22" s="14"/>
      <c r="K22" s="14"/>
      <c r="L22" s="14"/>
      <c r="M22" s="8">
        <v>8822</v>
      </c>
      <c r="N22" s="8">
        <v>13109</v>
      </c>
      <c r="O22" s="8"/>
      <c r="P22" s="8"/>
      <c r="Q22" s="8">
        <v>21931</v>
      </c>
    </row>
    <row r="23" spans="1:18" ht="113.45" customHeight="1" x14ac:dyDescent="0.25">
      <c r="A23">
        <v>3</v>
      </c>
      <c r="B23" s="88" t="s">
        <v>57</v>
      </c>
      <c r="C23" s="84" t="s">
        <v>58</v>
      </c>
      <c r="D23" s="84" t="s">
        <v>53</v>
      </c>
      <c r="E23" s="84" t="s">
        <v>59</v>
      </c>
      <c r="F23" s="84" t="s">
        <v>55</v>
      </c>
      <c r="G23" s="84" t="s">
        <v>56</v>
      </c>
      <c r="H23" s="9" t="s">
        <v>44</v>
      </c>
      <c r="I23" s="13"/>
      <c r="J23" s="14"/>
      <c r="K23" s="14"/>
      <c r="L23" s="14"/>
      <c r="M23" s="8">
        <v>8632</v>
      </c>
      <c r="N23" s="8">
        <v>13300</v>
      </c>
      <c r="O23" s="8"/>
      <c r="P23" s="8"/>
      <c r="Q23" s="8">
        <v>21932</v>
      </c>
    </row>
    <row r="24" spans="1:18" ht="97.5" customHeight="1" x14ac:dyDescent="0.25">
      <c r="A24">
        <v>4</v>
      </c>
      <c r="B24" s="88" t="s">
        <v>60</v>
      </c>
      <c r="C24" s="84" t="s">
        <v>61</v>
      </c>
      <c r="D24" s="84" t="s">
        <v>53</v>
      </c>
      <c r="E24" s="84" t="s">
        <v>62</v>
      </c>
      <c r="F24" s="84" t="s">
        <v>55</v>
      </c>
      <c r="G24" s="84" t="s">
        <v>56</v>
      </c>
      <c r="H24" s="9" t="s">
        <v>44</v>
      </c>
      <c r="I24" s="13"/>
      <c r="J24" s="14"/>
      <c r="K24" s="14"/>
      <c r="L24" s="14"/>
      <c r="M24" s="8">
        <v>8632</v>
      </c>
      <c r="N24" s="8">
        <v>13300</v>
      </c>
      <c r="O24" s="8"/>
      <c r="P24" s="8"/>
      <c r="Q24" s="8">
        <v>21932</v>
      </c>
    </row>
    <row r="25" spans="1:18" ht="209.1" customHeight="1" x14ac:dyDescent="0.25">
      <c r="A25">
        <v>5</v>
      </c>
      <c r="B25" s="88" t="s">
        <v>63</v>
      </c>
      <c r="C25" s="84" t="s">
        <v>52</v>
      </c>
      <c r="D25" s="84" t="s">
        <v>53</v>
      </c>
      <c r="E25" s="84" t="s">
        <v>64</v>
      </c>
      <c r="F25" s="84" t="s">
        <v>55</v>
      </c>
      <c r="G25" s="84" t="s">
        <v>56</v>
      </c>
      <c r="H25" s="9" t="s">
        <v>44</v>
      </c>
      <c r="I25" s="13"/>
      <c r="J25" s="14"/>
      <c r="K25" s="14"/>
      <c r="L25" s="14"/>
      <c r="M25" s="8">
        <v>8684</v>
      </c>
      <c r="N25" s="8">
        <v>13248</v>
      </c>
      <c r="O25" s="8"/>
      <c r="P25" s="8"/>
      <c r="Q25" s="8">
        <v>21932</v>
      </c>
    </row>
    <row r="26" spans="1:18" ht="30" x14ac:dyDescent="0.25">
      <c r="A26">
        <v>6</v>
      </c>
      <c r="B26" s="88" t="s">
        <v>65</v>
      </c>
      <c r="C26" s="84" t="s">
        <v>52</v>
      </c>
      <c r="D26" s="84" t="s">
        <v>53</v>
      </c>
      <c r="E26" s="84" t="s">
        <v>66</v>
      </c>
      <c r="F26" s="84" t="s">
        <v>55</v>
      </c>
      <c r="G26" s="84" t="s">
        <v>56</v>
      </c>
      <c r="H26" s="9" t="s">
        <v>44</v>
      </c>
      <c r="I26" s="13"/>
      <c r="J26" s="14"/>
      <c r="K26" s="14"/>
      <c r="L26" s="14"/>
      <c r="M26" s="8">
        <v>8632</v>
      </c>
      <c r="N26" s="8">
        <v>13300</v>
      </c>
      <c r="O26" s="8"/>
      <c r="P26" s="8"/>
      <c r="Q26" s="8">
        <v>21932</v>
      </c>
    </row>
    <row r="27" spans="1:18" ht="160.5" customHeight="1" x14ac:dyDescent="0.25">
      <c r="A27">
        <v>7</v>
      </c>
      <c r="B27" s="88" t="s">
        <v>67</v>
      </c>
      <c r="C27" s="84" t="s">
        <v>52</v>
      </c>
      <c r="D27" s="84" t="s">
        <v>53</v>
      </c>
      <c r="E27" s="84" t="s">
        <v>54</v>
      </c>
      <c r="F27" s="84" t="s">
        <v>55</v>
      </c>
      <c r="G27" s="84" t="s">
        <v>56</v>
      </c>
      <c r="H27" s="9" t="s">
        <v>44</v>
      </c>
      <c r="I27" s="13"/>
      <c r="J27" s="14"/>
      <c r="K27" s="14"/>
      <c r="L27" s="14"/>
      <c r="M27" s="8">
        <v>8632</v>
      </c>
      <c r="N27" s="8">
        <v>13300</v>
      </c>
      <c r="O27" s="8"/>
      <c r="P27" s="8"/>
      <c r="Q27" s="8">
        <v>21932</v>
      </c>
    </row>
    <row r="28" spans="1:18" x14ac:dyDescent="0.25">
      <c r="A28">
        <v>3</v>
      </c>
      <c r="B28" s="89" t="s">
        <v>68</v>
      </c>
      <c r="C28" s="90"/>
      <c r="D28" s="90"/>
      <c r="E28" s="90"/>
      <c r="F28" s="90"/>
      <c r="G28" s="90"/>
      <c r="H28" s="90"/>
      <c r="I28" s="90"/>
      <c r="J28" s="90"/>
      <c r="K28" s="90"/>
      <c r="L28" s="91"/>
      <c r="M28" s="7"/>
      <c r="N28" s="7">
        <v>8000</v>
      </c>
      <c r="O28" s="7"/>
      <c r="P28" s="7">
        <v>1303211</v>
      </c>
      <c r="Q28" s="7">
        <v>1311211</v>
      </c>
    </row>
    <row r="29" spans="1:18" ht="165" x14ac:dyDescent="0.25">
      <c r="B29" s="10" t="s">
        <v>69</v>
      </c>
      <c r="C29" s="11" t="s">
        <v>70</v>
      </c>
      <c r="D29" s="11" t="s">
        <v>71</v>
      </c>
      <c r="E29" s="11" t="s">
        <v>72</v>
      </c>
      <c r="F29" s="11" t="s">
        <v>55</v>
      </c>
      <c r="G29" s="92"/>
      <c r="H29" s="93"/>
      <c r="I29" s="93"/>
      <c r="J29" s="93"/>
      <c r="K29" s="93"/>
      <c r="L29" s="94"/>
      <c r="M29" s="12"/>
      <c r="N29" s="7"/>
      <c r="O29" s="7"/>
      <c r="P29" s="7">
        <v>685764</v>
      </c>
      <c r="Q29" s="7">
        <v>685764</v>
      </c>
    </row>
    <row r="30" spans="1:18" ht="30" x14ac:dyDescent="0.25">
      <c r="A30">
        <v>8</v>
      </c>
      <c r="B30" s="88" t="s">
        <v>73</v>
      </c>
      <c r="C30" s="84" t="s">
        <v>74</v>
      </c>
      <c r="D30" s="84">
        <v>0</v>
      </c>
      <c r="E30" s="84" t="s">
        <v>75</v>
      </c>
      <c r="F30" s="84" t="s">
        <v>55</v>
      </c>
      <c r="G30" s="84" t="s">
        <v>76</v>
      </c>
      <c r="H30" s="9" t="s">
        <v>44</v>
      </c>
      <c r="I30" s="13"/>
      <c r="J30" s="14"/>
      <c r="K30" s="14"/>
      <c r="L30" s="14"/>
      <c r="M30" s="8"/>
      <c r="N30" s="8"/>
      <c r="O30" s="8"/>
      <c r="P30" s="8">
        <v>200764</v>
      </c>
      <c r="Q30" s="8">
        <v>200764</v>
      </c>
      <c r="R30" s="18">
        <f>P30+P31+P32+P45+P46</f>
        <v>1091762</v>
      </c>
    </row>
    <row r="31" spans="1:18" ht="30" x14ac:dyDescent="0.25">
      <c r="A31">
        <v>9</v>
      </c>
      <c r="B31" s="88" t="s">
        <v>77</v>
      </c>
      <c r="C31" s="84" t="s">
        <v>74</v>
      </c>
      <c r="D31" s="84">
        <v>0</v>
      </c>
      <c r="E31" s="84" t="s">
        <v>75</v>
      </c>
      <c r="F31" s="84" t="s">
        <v>55</v>
      </c>
      <c r="G31" s="84" t="s">
        <v>76</v>
      </c>
      <c r="H31" s="9" t="s">
        <v>44</v>
      </c>
      <c r="I31" s="13"/>
      <c r="J31" s="14"/>
      <c r="K31" s="14"/>
      <c r="L31" s="14"/>
      <c r="M31" s="8"/>
      <c r="N31" s="8"/>
      <c r="O31" s="8"/>
      <c r="P31" s="8">
        <v>225000</v>
      </c>
      <c r="Q31" s="8">
        <v>225000</v>
      </c>
      <c r="R31" s="18">
        <f>P28-R30</f>
        <v>211449</v>
      </c>
    </row>
    <row r="32" spans="1:18" ht="30" x14ac:dyDescent="0.25">
      <c r="A32">
        <v>10</v>
      </c>
      <c r="B32" s="88" t="s">
        <v>78</v>
      </c>
      <c r="C32" s="84" t="s">
        <v>79</v>
      </c>
      <c r="D32" s="84">
        <v>0</v>
      </c>
      <c r="E32" s="84" t="s">
        <v>80</v>
      </c>
      <c r="F32" s="84" t="s">
        <v>55</v>
      </c>
      <c r="G32" s="84" t="s">
        <v>76</v>
      </c>
      <c r="H32" s="9" t="s">
        <v>44</v>
      </c>
      <c r="I32" s="13"/>
      <c r="J32" s="14"/>
      <c r="K32" s="14"/>
      <c r="L32" s="14"/>
      <c r="M32" s="8"/>
      <c r="N32" s="8"/>
      <c r="O32" s="8"/>
      <c r="P32" s="8">
        <v>260000</v>
      </c>
      <c r="Q32" s="8">
        <v>260000</v>
      </c>
    </row>
    <row r="33" spans="1:17" ht="165" x14ac:dyDescent="0.25">
      <c r="B33" s="10" t="s">
        <v>81</v>
      </c>
      <c r="C33" s="11" t="s">
        <v>70</v>
      </c>
      <c r="D33" s="11" t="s">
        <v>71</v>
      </c>
      <c r="E33" s="11" t="s">
        <v>72</v>
      </c>
      <c r="F33" s="11" t="s">
        <v>55</v>
      </c>
      <c r="G33" s="92"/>
      <c r="H33" s="93"/>
      <c r="I33" s="93"/>
      <c r="J33" s="93"/>
      <c r="K33" s="93"/>
      <c r="L33" s="94"/>
      <c r="M33" s="12"/>
      <c r="N33" s="7">
        <v>8000</v>
      </c>
      <c r="O33" s="7"/>
      <c r="P33" s="7">
        <v>617447</v>
      </c>
      <c r="Q33" s="7">
        <v>625447</v>
      </c>
    </row>
    <row r="34" spans="1:17" ht="30" x14ac:dyDescent="0.25">
      <c r="A34">
        <v>11</v>
      </c>
      <c r="B34" s="88" t="s">
        <v>82</v>
      </c>
      <c r="C34" s="84" t="s">
        <v>83</v>
      </c>
      <c r="D34" s="84">
        <v>0</v>
      </c>
      <c r="E34" s="84">
        <v>12</v>
      </c>
      <c r="F34" s="84" t="s">
        <v>55</v>
      </c>
      <c r="G34" s="84" t="s">
        <v>76</v>
      </c>
      <c r="H34" s="9" t="s">
        <v>44</v>
      </c>
      <c r="I34" s="13"/>
      <c r="J34" s="14"/>
      <c r="K34" s="14"/>
      <c r="L34" s="14"/>
      <c r="M34" s="8"/>
      <c r="N34" s="8">
        <v>4000</v>
      </c>
      <c r="O34" s="8"/>
      <c r="P34" s="8"/>
      <c r="Q34" s="8">
        <v>4000</v>
      </c>
    </row>
    <row r="35" spans="1:17" ht="69.95" customHeight="1" x14ac:dyDescent="0.25">
      <c r="A35">
        <v>12</v>
      </c>
      <c r="B35" s="88" t="s">
        <v>84</v>
      </c>
      <c r="C35" s="84" t="s">
        <v>85</v>
      </c>
      <c r="D35" s="84">
        <v>0</v>
      </c>
      <c r="E35" s="84" t="s">
        <v>86</v>
      </c>
      <c r="F35" s="84" t="s">
        <v>55</v>
      </c>
      <c r="G35" s="84" t="s">
        <v>76</v>
      </c>
      <c r="H35" s="9" t="s">
        <v>44</v>
      </c>
      <c r="I35" s="13"/>
      <c r="J35" s="14"/>
      <c r="K35" s="14"/>
      <c r="L35" s="14"/>
      <c r="M35" s="8"/>
      <c r="N35" s="8">
        <v>4000</v>
      </c>
      <c r="O35" s="8"/>
      <c r="P35" s="8"/>
      <c r="Q35" s="8">
        <v>4000</v>
      </c>
    </row>
    <row r="36" spans="1:17" ht="30" x14ac:dyDescent="0.25">
      <c r="A36">
        <v>13</v>
      </c>
      <c r="B36" s="88" t="s">
        <v>87</v>
      </c>
      <c r="C36" s="84" t="s">
        <v>88</v>
      </c>
      <c r="D36" s="84" t="s">
        <v>89</v>
      </c>
      <c r="E36" s="84" t="s">
        <v>90</v>
      </c>
      <c r="F36" s="84" t="s">
        <v>55</v>
      </c>
      <c r="G36" s="84" t="s">
        <v>76</v>
      </c>
      <c r="H36" s="9" t="s">
        <v>44</v>
      </c>
      <c r="I36" s="13"/>
      <c r="J36" s="14"/>
      <c r="K36" s="16"/>
      <c r="L36" s="16"/>
      <c r="M36" s="8"/>
      <c r="N36" s="8"/>
      <c r="O36" s="8"/>
      <c r="P36" s="8">
        <v>8250</v>
      </c>
      <c r="Q36" s="8">
        <v>8250</v>
      </c>
    </row>
    <row r="37" spans="1:17" ht="30" x14ac:dyDescent="0.25">
      <c r="A37">
        <v>14</v>
      </c>
      <c r="B37" s="88" t="s">
        <v>91</v>
      </c>
      <c r="C37" s="84" t="s">
        <v>92</v>
      </c>
      <c r="D37" s="84" t="s">
        <v>93</v>
      </c>
      <c r="E37" s="84" t="s">
        <v>94</v>
      </c>
      <c r="F37" s="84" t="s">
        <v>55</v>
      </c>
      <c r="G37" s="84" t="s">
        <v>76</v>
      </c>
      <c r="H37" s="9" t="s">
        <v>44</v>
      </c>
      <c r="I37" s="13"/>
      <c r="J37" s="14"/>
      <c r="K37" s="16"/>
      <c r="L37" s="16"/>
      <c r="M37" s="8"/>
      <c r="N37" s="8"/>
      <c r="O37" s="8"/>
      <c r="P37" s="8">
        <v>38189</v>
      </c>
      <c r="Q37" s="8">
        <v>38189</v>
      </c>
    </row>
    <row r="38" spans="1:17" ht="30" x14ac:dyDescent="0.25">
      <c r="A38">
        <v>15</v>
      </c>
      <c r="B38" s="88" t="s">
        <v>95</v>
      </c>
      <c r="C38" s="84" t="s">
        <v>88</v>
      </c>
      <c r="D38" s="84" t="s">
        <v>96</v>
      </c>
      <c r="E38" s="84" t="s">
        <v>97</v>
      </c>
      <c r="F38" s="84" t="s">
        <v>55</v>
      </c>
      <c r="G38" s="84" t="s">
        <v>76</v>
      </c>
      <c r="H38" s="9" t="s">
        <v>44</v>
      </c>
      <c r="I38" s="13"/>
      <c r="J38" s="14"/>
      <c r="K38" s="16"/>
      <c r="L38" s="16"/>
      <c r="M38" s="8"/>
      <c r="N38" s="8"/>
      <c r="O38" s="8"/>
      <c r="P38" s="8">
        <v>15624</v>
      </c>
      <c r="Q38" s="8">
        <v>15624</v>
      </c>
    </row>
    <row r="39" spans="1:17" ht="30" x14ac:dyDescent="0.25">
      <c r="A39">
        <v>16</v>
      </c>
      <c r="B39" s="88" t="s">
        <v>98</v>
      </c>
      <c r="C39" s="84" t="s">
        <v>88</v>
      </c>
      <c r="D39" s="84" t="s">
        <v>99</v>
      </c>
      <c r="E39" s="84" t="s">
        <v>100</v>
      </c>
      <c r="F39" s="84" t="s">
        <v>55</v>
      </c>
      <c r="G39" s="84" t="s">
        <v>76</v>
      </c>
      <c r="H39" s="9" t="s">
        <v>44</v>
      </c>
      <c r="I39" s="13"/>
      <c r="J39" s="14"/>
      <c r="K39" s="16"/>
      <c r="L39" s="16"/>
      <c r="M39" s="8"/>
      <c r="N39" s="8"/>
      <c r="O39" s="8"/>
      <c r="P39" s="8">
        <v>38302</v>
      </c>
      <c r="Q39" s="8">
        <v>38302</v>
      </c>
    </row>
    <row r="40" spans="1:17" ht="30" x14ac:dyDescent="0.25">
      <c r="A40">
        <v>17</v>
      </c>
      <c r="B40" s="88" t="s">
        <v>101</v>
      </c>
      <c r="C40" s="84" t="s">
        <v>88</v>
      </c>
      <c r="D40" s="84" t="s">
        <v>102</v>
      </c>
      <c r="E40" s="84" t="s">
        <v>103</v>
      </c>
      <c r="F40" s="84" t="s">
        <v>55</v>
      </c>
      <c r="G40" s="84" t="s">
        <v>76</v>
      </c>
      <c r="H40" s="9" t="s">
        <v>44</v>
      </c>
      <c r="I40" s="13"/>
      <c r="J40" s="14"/>
      <c r="K40" s="16"/>
      <c r="L40" s="16"/>
      <c r="M40" s="8"/>
      <c r="N40" s="8"/>
      <c r="O40" s="8"/>
      <c r="P40" s="8">
        <v>9588</v>
      </c>
      <c r="Q40" s="8">
        <v>9588</v>
      </c>
    </row>
    <row r="41" spans="1:17" ht="83.1" customHeight="1" x14ac:dyDescent="0.25">
      <c r="A41">
        <v>18</v>
      </c>
      <c r="B41" s="88" t="s">
        <v>104</v>
      </c>
      <c r="C41" s="84" t="s">
        <v>88</v>
      </c>
      <c r="D41" s="84" t="s">
        <v>105</v>
      </c>
      <c r="E41" s="84" t="s">
        <v>106</v>
      </c>
      <c r="F41" s="84" t="s">
        <v>55</v>
      </c>
      <c r="G41" s="84" t="s">
        <v>76</v>
      </c>
      <c r="H41" s="9" t="s">
        <v>44</v>
      </c>
      <c r="I41" s="13"/>
      <c r="J41" s="14"/>
      <c r="K41" s="16"/>
      <c r="L41" s="16"/>
      <c r="M41" s="8"/>
      <c r="N41" s="8"/>
      <c r="O41" s="8"/>
      <c r="P41" s="8">
        <v>41283</v>
      </c>
      <c r="Q41" s="8">
        <v>41283</v>
      </c>
    </row>
    <row r="42" spans="1:17" ht="30" x14ac:dyDescent="0.25">
      <c r="A42">
        <v>19</v>
      </c>
      <c r="B42" s="88" t="s">
        <v>107</v>
      </c>
      <c r="C42" s="84" t="s">
        <v>88</v>
      </c>
      <c r="D42" s="84" t="s">
        <v>108</v>
      </c>
      <c r="E42" s="84" t="s">
        <v>109</v>
      </c>
      <c r="F42" s="84" t="s">
        <v>55</v>
      </c>
      <c r="G42" s="84" t="s">
        <v>76</v>
      </c>
      <c r="H42" s="9" t="s">
        <v>44</v>
      </c>
      <c r="I42" s="13"/>
      <c r="J42" s="14"/>
      <c r="K42" s="16"/>
      <c r="L42" s="16"/>
      <c r="M42" s="8"/>
      <c r="N42" s="8"/>
      <c r="O42" s="8"/>
      <c r="P42" s="8">
        <v>30212</v>
      </c>
      <c r="Q42" s="8">
        <v>30212</v>
      </c>
    </row>
    <row r="43" spans="1:17" ht="30" x14ac:dyDescent="0.25">
      <c r="A43">
        <v>20</v>
      </c>
      <c r="B43" s="88" t="s">
        <v>110</v>
      </c>
      <c r="C43" s="84" t="s">
        <v>88</v>
      </c>
      <c r="D43" s="84" t="s">
        <v>105</v>
      </c>
      <c r="E43" s="84" t="s">
        <v>106</v>
      </c>
      <c r="F43" s="84" t="s">
        <v>55</v>
      </c>
      <c r="G43" s="84" t="s">
        <v>76</v>
      </c>
      <c r="H43" s="9" t="s">
        <v>44</v>
      </c>
      <c r="I43" s="13"/>
      <c r="J43" s="14"/>
      <c r="K43" s="16"/>
      <c r="L43" s="16"/>
      <c r="M43" s="8"/>
      <c r="N43" s="8"/>
      <c r="O43" s="8"/>
      <c r="P43" s="8">
        <v>9995</v>
      </c>
      <c r="Q43" s="8">
        <v>9995</v>
      </c>
    </row>
    <row r="44" spans="1:17" ht="30" x14ac:dyDescent="0.25">
      <c r="A44">
        <v>21</v>
      </c>
      <c r="B44" s="88" t="s">
        <v>111</v>
      </c>
      <c r="C44" s="84" t="s">
        <v>112</v>
      </c>
      <c r="D44" s="84" t="s">
        <v>113</v>
      </c>
      <c r="E44" s="84" t="s">
        <v>114</v>
      </c>
      <c r="F44" s="84" t="s">
        <v>55</v>
      </c>
      <c r="G44" s="84" t="s">
        <v>76</v>
      </c>
      <c r="H44" s="9" t="s">
        <v>44</v>
      </c>
      <c r="I44" s="13"/>
      <c r="J44" s="14"/>
      <c r="K44" s="16"/>
      <c r="L44" s="16"/>
      <c r="M44" s="8"/>
      <c r="N44" s="8"/>
      <c r="O44" s="8"/>
      <c r="P44" s="8">
        <v>20006</v>
      </c>
      <c r="Q44" s="8">
        <v>20006</v>
      </c>
    </row>
    <row r="45" spans="1:17" ht="30" x14ac:dyDescent="0.25">
      <c r="A45">
        <v>22</v>
      </c>
      <c r="B45" s="88" t="s">
        <v>115</v>
      </c>
      <c r="C45" s="84" t="s">
        <v>74</v>
      </c>
      <c r="D45" s="84">
        <v>0</v>
      </c>
      <c r="E45" s="84" t="s">
        <v>75</v>
      </c>
      <c r="F45" s="84" t="s">
        <v>55</v>
      </c>
      <c r="G45" s="84" t="s">
        <v>76</v>
      </c>
      <c r="H45" s="9" t="s">
        <v>44</v>
      </c>
      <c r="I45" s="13"/>
      <c r="J45" s="14"/>
      <c r="K45" s="14"/>
      <c r="L45" s="14"/>
      <c r="M45" s="8"/>
      <c r="N45" s="8"/>
      <c r="O45" s="8"/>
      <c r="P45" s="8">
        <v>204998</v>
      </c>
      <c r="Q45" s="8">
        <v>204998</v>
      </c>
    </row>
    <row r="46" spans="1:17" ht="30" x14ac:dyDescent="0.25">
      <c r="A46">
        <v>23</v>
      </c>
      <c r="B46" s="88" t="s">
        <v>116</v>
      </c>
      <c r="C46" s="84" t="s">
        <v>74</v>
      </c>
      <c r="D46" s="84">
        <v>0</v>
      </c>
      <c r="E46" s="84" t="s">
        <v>75</v>
      </c>
      <c r="F46" s="84" t="s">
        <v>55</v>
      </c>
      <c r="G46" s="84" t="s">
        <v>76</v>
      </c>
      <c r="H46" s="9" t="s">
        <v>44</v>
      </c>
      <c r="I46" s="13"/>
      <c r="J46" s="14"/>
      <c r="K46" s="14"/>
      <c r="L46" s="14"/>
      <c r="M46" s="8"/>
      <c r="N46" s="8"/>
      <c r="O46" s="8"/>
      <c r="P46" s="8">
        <v>201000</v>
      </c>
      <c r="Q46" s="8">
        <v>201000</v>
      </c>
    </row>
    <row r="47" spans="1:17" x14ac:dyDescent="0.25">
      <c r="B47" s="95" t="s">
        <v>117</v>
      </c>
      <c r="C47" s="96"/>
      <c r="D47" s="96"/>
      <c r="E47" s="96"/>
      <c r="F47" s="96"/>
      <c r="G47" s="96"/>
      <c r="H47" s="96"/>
      <c r="I47" s="96"/>
      <c r="J47" s="96"/>
      <c r="K47" s="96"/>
      <c r="L47" s="96"/>
      <c r="M47" s="96"/>
      <c r="N47" s="96"/>
      <c r="O47" s="96"/>
      <c r="P47" s="96"/>
      <c r="Q47" s="97"/>
    </row>
    <row r="48" spans="1:17" x14ac:dyDescent="0.25">
      <c r="B48" s="95" t="s">
        <v>23</v>
      </c>
      <c r="C48" s="96"/>
      <c r="D48" s="96"/>
      <c r="E48" s="96"/>
      <c r="F48" s="96"/>
      <c r="G48" s="96"/>
      <c r="H48" s="96"/>
      <c r="I48" s="96"/>
      <c r="J48" s="96"/>
      <c r="K48" s="96"/>
      <c r="L48" s="96"/>
      <c r="M48" s="96"/>
      <c r="N48" s="96"/>
      <c r="O48" s="96"/>
      <c r="P48" s="96"/>
      <c r="Q48" s="97"/>
    </row>
    <row r="49" spans="1:17" x14ac:dyDescent="0.25">
      <c r="B49" s="95" t="s">
        <v>118</v>
      </c>
      <c r="C49" s="96"/>
      <c r="D49" s="96"/>
      <c r="E49" s="96"/>
      <c r="F49" s="96"/>
      <c r="G49" s="96"/>
      <c r="H49" s="96"/>
      <c r="I49" s="96"/>
      <c r="J49" s="96"/>
      <c r="K49" s="96"/>
      <c r="L49" s="96"/>
      <c r="M49" s="96"/>
      <c r="N49" s="96"/>
      <c r="O49" s="96"/>
      <c r="P49" s="96"/>
      <c r="Q49" s="97"/>
    </row>
    <row r="50" spans="1:17" x14ac:dyDescent="0.25">
      <c r="A50">
        <v>2</v>
      </c>
      <c r="B50" s="106" t="s">
        <v>119</v>
      </c>
      <c r="C50" s="99"/>
      <c r="D50" s="99"/>
      <c r="E50" s="99"/>
      <c r="F50" s="99"/>
      <c r="G50" s="99"/>
      <c r="H50" s="99"/>
      <c r="I50" s="99"/>
      <c r="J50" s="99"/>
      <c r="K50" s="99"/>
      <c r="L50" s="100"/>
      <c r="M50" s="4">
        <v>69639</v>
      </c>
      <c r="N50" s="4">
        <v>58402</v>
      </c>
      <c r="O50" s="4"/>
      <c r="P50" s="4"/>
      <c r="Q50" s="4">
        <v>128041</v>
      </c>
    </row>
    <row r="51" spans="1:17" ht="90" x14ac:dyDescent="0.25">
      <c r="B51" s="5" t="s">
        <v>120</v>
      </c>
      <c r="C51" s="6" t="s">
        <v>121</v>
      </c>
      <c r="D51" s="6" t="s">
        <v>122</v>
      </c>
      <c r="E51" s="6" t="s">
        <v>123</v>
      </c>
      <c r="F51" s="6" t="s">
        <v>124</v>
      </c>
      <c r="G51" s="101"/>
      <c r="H51" s="102"/>
      <c r="I51" s="102"/>
      <c r="J51" s="102"/>
      <c r="K51" s="102"/>
      <c r="L51" s="103"/>
      <c r="M51" s="4">
        <v>69639</v>
      </c>
      <c r="N51" s="4">
        <v>58402</v>
      </c>
      <c r="O51" s="4"/>
      <c r="P51" s="4"/>
      <c r="Q51" s="4">
        <v>128041</v>
      </c>
    </row>
    <row r="52" spans="1:17" x14ac:dyDescent="0.25">
      <c r="A52">
        <v>4</v>
      </c>
      <c r="B52" s="89" t="s">
        <v>125</v>
      </c>
      <c r="C52" s="90"/>
      <c r="D52" s="90"/>
      <c r="E52" s="90"/>
      <c r="F52" s="90"/>
      <c r="G52" s="90"/>
      <c r="H52" s="90"/>
      <c r="I52" s="90"/>
      <c r="J52" s="90"/>
      <c r="K52" s="90"/>
      <c r="L52" s="91"/>
      <c r="M52" s="7"/>
      <c r="N52" s="7">
        <v>7790</v>
      </c>
      <c r="O52" s="7"/>
      <c r="P52" s="7"/>
      <c r="Q52" s="7">
        <v>7790</v>
      </c>
    </row>
    <row r="53" spans="1:17" ht="45" x14ac:dyDescent="0.25">
      <c r="B53" s="10" t="s">
        <v>126</v>
      </c>
      <c r="C53" s="11" t="s">
        <v>127</v>
      </c>
      <c r="D53" s="11" t="s">
        <v>128</v>
      </c>
      <c r="E53" s="11" t="s">
        <v>128</v>
      </c>
      <c r="F53" s="11"/>
      <c r="G53" s="92"/>
      <c r="H53" s="93"/>
      <c r="I53" s="93"/>
      <c r="J53" s="93"/>
      <c r="K53" s="93"/>
      <c r="L53" s="94"/>
      <c r="M53" s="12"/>
      <c r="N53" s="7">
        <v>7790</v>
      </c>
      <c r="O53" s="7"/>
      <c r="P53" s="7"/>
      <c r="Q53" s="7">
        <v>7790</v>
      </c>
    </row>
    <row r="54" spans="1:17" ht="94.5" customHeight="1" x14ac:dyDescent="0.25">
      <c r="A54">
        <v>24</v>
      </c>
      <c r="B54" s="88" t="s">
        <v>129</v>
      </c>
      <c r="C54" s="84" t="s">
        <v>130</v>
      </c>
      <c r="D54" s="84" t="s">
        <v>131</v>
      </c>
      <c r="E54" s="84" t="s">
        <v>670</v>
      </c>
      <c r="F54" s="84" t="s">
        <v>124</v>
      </c>
      <c r="G54" s="84" t="s">
        <v>132</v>
      </c>
      <c r="H54" s="9" t="s">
        <v>44</v>
      </c>
      <c r="I54" s="13"/>
      <c r="J54" s="14"/>
      <c r="K54" s="14"/>
      <c r="L54" s="14"/>
      <c r="M54" s="8"/>
      <c r="N54" s="8">
        <v>7790</v>
      </c>
      <c r="O54" s="8"/>
      <c r="P54" s="8"/>
      <c r="Q54" s="8">
        <v>7790</v>
      </c>
    </row>
    <row r="55" spans="1:17" x14ac:dyDescent="0.25">
      <c r="A55">
        <v>24</v>
      </c>
      <c r="B55" s="89" t="s">
        <v>133</v>
      </c>
      <c r="C55" s="90"/>
      <c r="D55" s="90"/>
      <c r="E55" s="90"/>
      <c r="F55" s="90"/>
      <c r="G55" s="90"/>
      <c r="H55" s="90"/>
      <c r="I55" s="90"/>
      <c r="J55" s="90"/>
      <c r="K55" s="90"/>
      <c r="L55" s="91"/>
      <c r="M55" s="7">
        <v>69639</v>
      </c>
      <c r="N55" s="7">
        <v>50612</v>
      </c>
      <c r="O55" s="7"/>
      <c r="P55" s="7"/>
      <c r="Q55" s="7">
        <v>120251</v>
      </c>
    </row>
    <row r="56" spans="1:17" ht="45" x14ac:dyDescent="0.25">
      <c r="A56">
        <v>24</v>
      </c>
      <c r="B56" s="10" t="s">
        <v>134</v>
      </c>
      <c r="C56" s="11" t="s">
        <v>135</v>
      </c>
      <c r="D56" s="11" t="s">
        <v>136</v>
      </c>
      <c r="E56" s="11" t="s">
        <v>137</v>
      </c>
      <c r="F56" s="11" t="s">
        <v>138</v>
      </c>
      <c r="G56" s="92"/>
      <c r="H56" s="93"/>
      <c r="I56" s="93"/>
      <c r="J56" s="93"/>
      <c r="K56" s="93"/>
      <c r="L56" s="94"/>
      <c r="M56" s="12">
        <v>69639</v>
      </c>
      <c r="N56" s="7">
        <v>50612</v>
      </c>
      <c r="O56" s="7"/>
      <c r="P56" s="7"/>
      <c r="Q56" s="7">
        <v>120251</v>
      </c>
    </row>
    <row r="57" spans="1:17" ht="30" x14ac:dyDescent="0.25">
      <c r="A57">
        <v>24</v>
      </c>
      <c r="B57" s="88" t="s">
        <v>139</v>
      </c>
      <c r="C57" s="84" t="s">
        <v>140</v>
      </c>
      <c r="D57" s="84" t="s">
        <v>141</v>
      </c>
      <c r="E57" s="84" t="s">
        <v>142</v>
      </c>
      <c r="F57" s="84" t="s">
        <v>124</v>
      </c>
      <c r="G57" s="84" t="s">
        <v>132</v>
      </c>
      <c r="H57" s="9" t="s">
        <v>44</v>
      </c>
      <c r="I57" s="13"/>
      <c r="J57" s="14"/>
      <c r="K57" s="14"/>
      <c r="L57" s="14"/>
      <c r="M57" s="8"/>
      <c r="N57" s="8">
        <v>50612</v>
      </c>
      <c r="O57" s="8"/>
      <c r="P57" s="8"/>
      <c r="Q57" s="8">
        <v>50612</v>
      </c>
    </row>
    <row r="58" spans="1:17" ht="30" x14ac:dyDescent="0.25">
      <c r="A58">
        <v>26</v>
      </c>
      <c r="B58" s="88" t="s">
        <v>143</v>
      </c>
      <c r="C58" s="84" t="s">
        <v>144</v>
      </c>
      <c r="D58" s="84">
        <v>0</v>
      </c>
      <c r="E58" s="84" t="s">
        <v>145</v>
      </c>
      <c r="F58" s="84" t="s">
        <v>124</v>
      </c>
      <c r="G58" s="84" t="s">
        <v>132</v>
      </c>
      <c r="H58" s="9" t="s">
        <v>44</v>
      </c>
      <c r="I58" s="13"/>
      <c r="J58" s="14"/>
      <c r="K58" s="14"/>
      <c r="L58" s="14"/>
      <c r="M58" s="8">
        <v>69639</v>
      </c>
      <c r="N58" s="8"/>
      <c r="O58" s="8"/>
      <c r="P58" s="8"/>
      <c r="Q58" s="8">
        <v>69639</v>
      </c>
    </row>
    <row r="59" spans="1:17" x14ac:dyDescent="0.25">
      <c r="B59" s="95" t="s">
        <v>20</v>
      </c>
      <c r="C59" s="96"/>
      <c r="D59" s="96"/>
      <c r="E59" s="96"/>
      <c r="F59" s="96"/>
      <c r="G59" s="96"/>
      <c r="H59" s="96"/>
      <c r="I59" s="96"/>
      <c r="J59" s="96"/>
      <c r="K59" s="96"/>
      <c r="L59" s="96"/>
      <c r="M59" s="96"/>
      <c r="N59" s="96"/>
      <c r="O59" s="96"/>
      <c r="P59" s="96"/>
      <c r="Q59" s="97"/>
    </row>
    <row r="60" spans="1:17" x14ac:dyDescent="0.25">
      <c r="B60" s="95" t="s">
        <v>24</v>
      </c>
      <c r="C60" s="96"/>
      <c r="D60" s="96"/>
      <c r="E60" s="96"/>
      <c r="F60" s="96"/>
      <c r="G60" s="96"/>
      <c r="H60" s="96"/>
      <c r="I60" s="96"/>
      <c r="J60" s="96"/>
      <c r="K60" s="96"/>
      <c r="L60" s="96"/>
      <c r="M60" s="96"/>
      <c r="N60" s="96"/>
      <c r="O60" s="96"/>
      <c r="P60" s="96"/>
      <c r="Q60" s="97"/>
    </row>
    <row r="61" spans="1:17" x14ac:dyDescent="0.25">
      <c r="B61" s="95" t="s">
        <v>146</v>
      </c>
      <c r="C61" s="96"/>
      <c r="D61" s="96"/>
      <c r="E61" s="96"/>
      <c r="F61" s="96"/>
      <c r="G61" s="96"/>
      <c r="H61" s="96"/>
      <c r="I61" s="96"/>
      <c r="J61" s="96"/>
      <c r="K61" s="96"/>
      <c r="L61" s="96"/>
      <c r="M61" s="96"/>
      <c r="N61" s="96"/>
      <c r="O61" s="96"/>
      <c r="P61" s="96"/>
      <c r="Q61" s="97"/>
    </row>
    <row r="62" spans="1:17" x14ac:dyDescent="0.25">
      <c r="A62">
        <v>3</v>
      </c>
      <c r="B62" s="106" t="s">
        <v>147</v>
      </c>
      <c r="C62" s="99"/>
      <c r="D62" s="99"/>
      <c r="E62" s="99"/>
      <c r="F62" s="99"/>
      <c r="G62" s="99"/>
      <c r="H62" s="99"/>
      <c r="I62" s="99"/>
      <c r="J62" s="99"/>
      <c r="K62" s="99"/>
      <c r="L62" s="100"/>
      <c r="M62" s="4">
        <v>40261</v>
      </c>
      <c r="N62" s="4">
        <v>62563</v>
      </c>
      <c r="O62" s="4"/>
      <c r="P62" s="4"/>
      <c r="Q62" s="4">
        <v>102824</v>
      </c>
    </row>
    <row r="63" spans="1:17" ht="150" x14ac:dyDescent="0.25">
      <c r="B63" s="5" t="s">
        <v>148</v>
      </c>
      <c r="C63" s="6" t="s">
        <v>149</v>
      </c>
      <c r="D63" s="6" t="s">
        <v>31</v>
      </c>
      <c r="E63" s="6" t="s">
        <v>150</v>
      </c>
      <c r="F63" s="6" t="s">
        <v>37</v>
      </c>
      <c r="G63" s="101"/>
      <c r="H63" s="102"/>
      <c r="I63" s="102"/>
      <c r="J63" s="102"/>
      <c r="K63" s="102"/>
      <c r="L63" s="103"/>
      <c r="M63" s="4">
        <v>40261</v>
      </c>
      <c r="N63" s="4">
        <v>62563</v>
      </c>
      <c r="O63" s="4"/>
      <c r="P63" s="4"/>
      <c r="Q63" s="4">
        <v>102824</v>
      </c>
    </row>
    <row r="64" spans="1:17" x14ac:dyDescent="0.25">
      <c r="A64">
        <v>6</v>
      </c>
      <c r="B64" s="89" t="s">
        <v>151</v>
      </c>
      <c r="C64" s="90"/>
      <c r="D64" s="90"/>
      <c r="E64" s="90"/>
      <c r="F64" s="90"/>
      <c r="G64" s="90"/>
      <c r="H64" s="90"/>
      <c r="I64" s="90"/>
      <c r="J64" s="90"/>
      <c r="K64" s="90"/>
      <c r="L64" s="91"/>
      <c r="M64" s="7">
        <v>40261</v>
      </c>
      <c r="N64" s="7">
        <v>62563</v>
      </c>
      <c r="O64" s="7"/>
      <c r="P64" s="7"/>
      <c r="Q64" s="7">
        <v>102824</v>
      </c>
    </row>
    <row r="65" spans="1:17" ht="75" x14ac:dyDescent="0.25">
      <c r="B65" s="10" t="s">
        <v>152</v>
      </c>
      <c r="C65" s="11" t="s">
        <v>153</v>
      </c>
      <c r="D65" s="11" t="s">
        <v>154</v>
      </c>
      <c r="E65" s="11" t="s">
        <v>155</v>
      </c>
      <c r="F65" s="11" t="s">
        <v>156</v>
      </c>
      <c r="G65" s="92"/>
      <c r="H65" s="93"/>
      <c r="I65" s="93"/>
      <c r="J65" s="93"/>
      <c r="K65" s="93"/>
      <c r="L65" s="94"/>
      <c r="M65" s="12">
        <v>40261</v>
      </c>
      <c r="N65" s="7">
        <v>62563</v>
      </c>
      <c r="O65" s="7"/>
      <c r="P65" s="7"/>
      <c r="Q65" s="7">
        <v>102824</v>
      </c>
    </row>
    <row r="66" spans="1:17" ht="30" x14ac:dyDescent="0.25">
      <c r="A66">
        <v>27</v>
      </c>
      <c r="B66" s="88" t="s">
        <v>157</v>
      </c>
      <c r="C66" s="84" t="s">
        <v>158</v>
      </c>
      <c r="D66" s="84" t="s">
        <v>159</v>
      </c>
      <c r="E66" s="84" t="s">
        <v>160</v>
      </c>
      <c r="F66" s="84" t="s">
        <v>124</v>
      </c>
      <c r="G66" s="84" t="s">
        <v>161</v>
      </c>
      <c r="H66" s="9" t="s">
        <v>44</v>
      </c>
      <c r="I66" s="13"/>
      <c r="J66" s="14"/>
      <c r="K66" s="14"/>
      <c r="L66" s="14"/>
      <c r="M66" s="8">
        <v>40261</v>
      </c>
      <c r="N66" s="8">
        <v>28860</v>
      </c>
      <c r="O66" s="8"/>
      <c r="P66" s="8"/>
      <c r="Q66" s="8">
        <v>69121</v>
      </c>
    </row>
    <row r="67" spans="1:17" ht="30" x14ac:dyDescent="0.25">
      <c r="A67">
        <v>28</v>
      </c>
      <c r="B67" s="88" t="s">
        <v>162</v>
      </c>
      <c r="C67" s="84" t="s">
        <v>163</v>
      </c>
      <c r="D67" s="84" t="s">
        <v>164</v>
      </c>
      <c r="E67" s="84" t="s">
        <v>165</v>
      </c>
      <c r="F67" s="84" t="s">
        <v>124</v>
      </c>
      <c r="G67" s="84" t="s">
        <v>161</v>
      </c>
      <c r="H67" s="9" t="s">
        <v>44</v>
      </c>
      <c r="I67" s="13"/>
      <c r="J67" s="14"/>
      <c r="K67" s="14"/>
      <c r="L67" s="14"/>
      <c r="M67" s="8"/>
      <c r="N67" s="8">
        <v>31233</v>
      </c>
      <c r="O67" s="8"/>
      <c r="P67" s="8"/>
      <c r="Q67" s="8">
        <v>31233</v>
      </c>
    </row>
    <row r="68" spans="1:17" ht="30" x14ac:dyDescent="0.25">
      <c r="A68">
        <v>29</v>
      </c>
      <c r="B68" s="88" t="s">
        <v>166</v>
      </c>
      <c r="C68" s="84" t="s">
        <v>167</v>
      </c>
      <c r="D68" s="84">
        <v>0</v>
      </c>
      <c r="E68" s="84">
        <v>12</v>
      </c>
      <c r="F68" s="84" t="s">
        <v>124</v>
      </c>
      <c r="G68" s="84" t="s">
        <v>161</v>
      </c>
      <c r="H68" s="9" t="s">
        <v>44</v>
      </c>
      <c r="I68" s="13"/>
      <c r="J68" s="14"/>
      <c r="K68" s="14"/>
      <c r="L68" s="14"/>
      <c r="M68" s="8"/>
      <c r="N68" s="8">
        <v>1430</v>
      </c>
      <c r="O68" s="8"/>
      <c r="P68" s="8"/>
      <c r="Q68" s="8">
        <v>1430</v>
      </c>
    </row>
    <row r="69" spans="1:17" ht="30" x14ac:dyDescent="0.25">
      <c r="A69">
        <v>30</v>
      </c>
      <c r="B69" s="88" t="s">
        <v>168</v>
      </c>
      <c r="C69" s="84" t="s">
        <v>169</v>
      </c>
      <c r="D69" s="84" t="s">
        <v>170</v>
      </c>
      <c r="E69" s="84" t="s">
        <v>171</v>
      </c>
      <c r="F69" s="84" t="s">
        <v>124</v>
      </c>
      <c r="G69" s="84" t="s">
        <v>161</v>
      </c>
      <c r="H69" s="9" t="s">
        <v>44</v>
      </c>
      <c r="I69" s="13"/>
      <c r="J69" s="14"/>
      <c r="K69" s="14"/>
      <c r="L69" s="14"/>
      <c r="M69" s="8"/>
      <c r="N69" s="8">
        <v>1040</v>
      </c>
      <c r="O69" s="8"/>
      <c r="P69" s="8"/>
      <c r="Q69" s="8">
        <v>1040</v>
      </c>
    </row>
    <row r="70" spans="1:17" x14ac:dyDescent="0.25">
      <c r="B70" s="95" t="s">
        <v>20</v>
      </c>
      <c r="C70" s="96"/>
      <c r="D70" s="96"/>
      <c r="E70" s="96"/>
      <c r="F70" s="96"/>
      <c r="G70" s="96"/>
      <c r="H70" s="96"/>
      <c r="I70" s="96"/>
      <c r="J70" s="96"/>
      <c r="K70" s="96"/>
      <c r="L70" s="96"/>
      <c r="M70" s="96"/>
      <c r="N70" s="96"/>
      <c r="O70" s="96"/>
      <c r="P70" s="96"/>
      <c r="Q70" s="97"/>
    </row>
    <row r="71" spans="1:17" x14ac:dyDescent="0.25">
      <c r="B71" s="95" t="s">
        <v>24</v>
      </c>
      <c r="C71" s="96"/>
      <c r="D71" s="96"/>
      <c r="E71" s="96"/>
      <c r="F71" s="96"/>
      <c r="G71" s="96"/>
      <c r="H71" s="96"/>
      <c r="I71" s="96"/>
      <c r="J71" s="96"/>
      <c r="K71" s="96"/>
      <c r="L71" s="96"/>
      <c r="M71" s="96"/>
      <c r="N71" s="96"/>
      <c r="O71" s="96"/>
      <c r="P71" s="96"/>
      <c r="Q71" s="97"/>
    </row>
    <row r="72" spans="1:17" x14ac:dyDescent="0.25">
      <c r="B72" s="95" t="s">
        <v>172</v>
      </c>
      <c r="C72" s="96"/>
      <c r="D72" s="96"/>
      <c r="E72" s="96"/>
      <c r="F72" s="96"/>
      <c r="G72" s="96"/>
      <c r="H72" s="96"/>
      <c r="I72" s="96"/>
      <c r="J72" s="96"/>
      <c r="K72" s="96"/>
      <c r="L72" s="96"/>
      <c r="M72" s="96"/>
      <c r="N72" s="96"/>
      <c r="O72" s="96"/>
      <c r="P72" s="96"/>
      <c r="Q72" s="97"/>
    </row>
    <row r="73" spans="1:17" x14ac:dyDescent="0.25">
      <c r="A73">
        <v>4</v>
      </c>
      <c r="B73" s="106" t="s">
        <v>173</v>
      </c>
      <c r="C73" s="99"/>
      <c r="D73" s="99"/>
      <c r="E73" s="99"/>
      <c r="F73" s="99"/>
      <c r="G73" s="99"/>
      <c r="H73" s="99"/>
      <c r="I73" s="99"/>
      <c r="J73" s="99"/>
      <c r="K73" s="99"/>
      <c r="L73" s="100"/>
      <c r="M73" s="4">
        <v>32273</v>
      </c>
      <c r="N73" s="4">
        <v>29341</v>
      </c>
      <c r="O73" s="4"/>
      <c r="P73" s="4"/>
      <c r="Q73" s="4">
        <v>61614</v>
      </c>
    </row>
    <row r="74" spans="1:17" ht="60" x14ac:dyDescent="0.25">
      <c r="B74" s="5" t="s">
        <v>174</v>
      </c>
      <c r="C74" s="6" t="s">
        <v>175</v>
      </c>
      <c r="D74" s="6" t="s">
        <v>31</v>
      </c>
      <c r="E74" s="6" t="s">
        <v>31</v>
      </c>
      <c r="F74" s="6" t="s">
        <v>176</v>
      </c>
      <c r="G74" s="101"/>
      <c r="H74" s="102"/>
      <c r="I74" s="102"/>
      <c r="J74" s="102"/>
      <c r="K74" s="102"/>
      <c r="L74" s="103"/>
      <c r="M74" s="4">
        <v>32273</v>
      </c>
      <c r="N74" s="4">
        <v>29341</v>
      </c>
      <c r="O74" s="4"/>
      <c r="P74" s="4"/>
      <c r="Q74" s="4">
        <v>61614</v>
      </c>
    </row>
    <row r="75" spans="1:17" x14ac:dyDescent="0.25">
      <c r="A75">
        <v>7</v>
      </c>
      <c r="B75" s="89" t="s">
        <v>177</v>
      </c>
      <c r="C75" s="90"/>
      <c r="D75" s="90"/>
      <c r="E75" s="90"/>
      <c r="F75" s="90"/>
      <c r="G75" s="90"/>
      <c r="H75" s="90"/>
      <c r="I75" s="90"/>
      <c r="J75" s="90"/>
      <c r="K75" s="90"/>
      <c r="L75" s="91"/>
      <c r="M75" s="7"/>
      <c r="N75" s="7">
        <v>26841</v>
      </c>
      <c r="O75" s="7"/>
      <c r="P75" s="7"/>
      <c r="Q75" s="7">
        <v>26841</v>
      </c>
    </row>
    <row r="76" spans="1:17" ht="45" x14ac:dyDescent="0.25">
      <c r="B76" s="10" t="s">
        <v>178</v>
      </c>
      <c r="C76" s="11" t="s">
        <v>179</v>
      </c>
      <c r="D76" s="11" t="s">
        <v>180</v>
      </c>
      <c r="E76" s="11" t="s">
        <v>181</v>
      </c>
      <c r="F76" s="11" t="s">
        <v>182</v>
      </c>
      <c r="G76" s="92"/>
      <c r="H76" s="93"/>
      <c r="I76" s="93"/>
      <c r="J76" s="93"/>
      <c r="K76" s="93"/>
      <c r="L76" s="94"/>
      <c r="M76" s="12"/>
      <c r="N76" s="7">
        <v>26841</v>
      </c>
      <c r="O76" s="7"/>
      <c r="P76" s="7"/>
      <c r="Q76" s="7">
        <v>26841</v>
      </c>
    </row>
    <row r="77" spans="1:17" ht="30" x14ac:dyDescent="0.25">
      <c r="A77">
        <v>31</v>
      </c>
      <c r="B77" s="88" t="s">
        <v>183</v>
      </c>
      <c r="C77" s="113" t="s">
        <v>184</v>
      </c>
      <c r="D77" s="84" t="s">
        <v>185</v>
      </c>
      <c r="E77" s="84" t="s">
        <v>186</v>
      </c>
      <c r="F77" s="84" t="s">
        <v>187</v>
      </c>
      <c r="G77" s="84" t="s">
        <v>188</v>
      </c>
      <c r="H77" s="9" t="s">
        <v>44</v>
      </c>
      <c r="I77" s="13"/>
      <c r="J77" s="14"/>
      <c r="K77" s="14"/>
      <c r="L77" s="14"/>
      <c r="M77" s="8"/>
      <c r="N77" s="8">
        <v>9841</v>
      </c>
      <c r="O77" s="8"/>
      <c r="P77" s="8"/>
      <c r="Q77" s="8">
        <v>9841</v>
      </c>
    </row>
    <row r="78" spans="1:17" ht="30" x14ac:dyDescent="0.25">
      <c r="A78">
        <v>32</v>
      </c>
      <c r="B78" s="88" t="s">
        <v>189</v>
      </c>
      <c r="C78" s="84" t="s">
        <v>190</v>
      </c>
      <c r="D78" s="84" t="s">
        <v>191</v>
      </c>
      <c r="E78" s="84" t="s">
        <v>192</v>
      </c>
      <c r="F78" s="84" t="s">
        <v>187</v>
      </c>
      <c r="G78" s="84" t="s">
        <v>188</v>
      </c>
      <c r="H78" s="9" t="s">
        <v>44</v>
      </c>
      <c r="I78" s="13"/>
      <c r="J78" s="14"/>
      <c r="K78" s="14"/>
      <c r="L78" s="14"/>
      <c r="M78" s="8"/>
      <c r="N78" s="8">
        <v>17000</v>
      </c>
      <c r="O78" s="8"/>
      <c r="P78" s="8"/>
      <c r="Q78" s="8">
        <v>17000</v>
      </c>
    </row>
    <row r="79" spans="1:17" x14ac:dyDescent="0.25">
      <c r="A79">
        <v>8</v>
      </c>
      <c r="B79" s="89" t="s">
        <v>193</v>
      </c>
      <c r="C79" s="90"/>
      <c r="D79" s="90"/>
      <c r="E79" s="90"/>
      <c r="F79" s="90"/>
      <c r="G79" s="90"/>
      <c r="H79" s="90"/>
      <c r="I79" s="90"/>
      <c r="J79" s="90"/>
      <c r="K79" s="90"/>
      <c r="L79" s="91"/>
      <c r="M79" s="7">
        <v>32273</v>
      </c>
      <c r="N79" s="7">
        <v>2500</v>
      </c>
      <c r="O79" s="7"/>
      <c r="P79" s="7"/>
      <c r="Q79" s="7">
        <v>34773</v>
      </c>
    </row>
    <row r="80" spans="1:17" ht="30" x14ac:dyDescent="0.25">
      <c r="B80" s="10" t="s">
        <v>194</v>
      </c>
      <c r="C80" s="11" t="s">
        <v>195</v>
      </c>
      <c r="D80" s="11" t="s">
        <v>196</v>
      </c>
      <c r="E80" s="11" t="s">
        <v>197</v>
      </c>
      <c r="F80" s="11" t="s">
        <v>37</v>
      </c>
      <c r="G80" s="92"/>
      <c r="H80" s="93"/>
      <c r="I80" s="93"/>
      <c r="J80" s="93"/>
      <c r="K80" s="93"/>
      <c r="L80" s="94"/>
      <c r="M80" s="12">
        <v>32273</v>
      </c>
      <c r="N80" s="7">
        <v>2500</v>
      </c>
      <c r="O80" s="7"/>
      <c r="P80" s="7"/>
      <c r="Q80" s="7">
        <v>34773</v>
      </c>
    </row>
    <row r="81" spans="1:17" ht="30" x14ac:dyDescent="0.25">
      <c r="A81">
        <v>33</v>
      </c>
      <c r="B81" s="88" t="s">
        <v>198</v>
      </c>
      <c r="C81" s="84" t="s">
        <v>199</v>
      </c>
      <c r="D81" s="84" t="s">
        <v>200</v>
      </c>
      <c r="E81" s="84" t="s">
        <v>201</v>
      </c>
      <c r="F81" s="84" t="s">
        <v>202</v>
      </c>
      <c r="G81" s="84" t="s">
        <v>188</v>
      </c>
      <c r="H81" s="9" t="s">
        <v>44</v>
      </c>
      <c r="I81" s="13"/>
      <c r="J81" s="14"/>
      <c r="K81" s="14"/>
      <c r="L81" s="14"/>
      <c r="M81" s="8">
        <v>32273</v>
      </c>
      <c r="N81" s="8">
        <v>2500</v>
      </c>
      <c r="O81" s="8"/>
      <c r="P81" s="8"/>
      <c r="Q81" s="8">
        <v>34773</v>
      </c>
    </row>
    <row r="82" spans="1:17" x14ac:dyDescent="0.25">
      <c r="B82" s="95" t="s">
        <v>117</v>
      </c>
      <c r="C82" s="96"/>
      <c r="D82" s="96"/>
      <c r="E82" s="96"/>
      <c r="F82" s="96"/>
      <c r="G82" s="96"/>
      <c r="H82" s="96"/>
      <c r="I82" s="96"/>
      <c r="J82" s="96"/>
      <c r="K82" s="96"/>
      <c r="L82" s="96"/>
      <c r="M82" s="96"/>
      <c r="N82" s="96"/>
      <c r="O82" s="96"/>
      <c r="P82" s="96"/>
      <c r="Q82" s="97"/>
    </row>
    <row r="83" spans="1:17" x14ac:dyDescent="0.25">
      <c r="B83" s="95" t="s">
        <v>23</v>
      </c>
      <c r="C83" s="96"/>
      <c r="D83" s="96"/>
      <c r="E83" s="96"/>
      <c r="F83" s="96"/>
      <c r="G83" s="96"/>
      <c r="H83" s="96"/>
      <c r="I83" s="96"/>
      <c r="J83" s="96"/>
      <c r="K83" s="96"/>
      <c r="L83" s="96"/>
      <c r="M83" s="96"/>
      <c r="N83" s="96"/>
      <c r="O83" s="96"/>
      <c r="P83" s="96"/>
      <c r="Q83" s="97"/>
    </row>
    <row r="84" spans="1:17" x14ac:dyDescent="0.25">
      <c r="B84" s="95" t="s">
        <v>203</v>
      </c>
      <c r="C84" s="96"/>
      <c r="D84" s="96"/>
      <c r="E84" s="96"/>
      <c r="F84" s="96"/>
      <c r="G84" s="96"/>
      <c r="H84" s="96"/>
      <c r="I84" s="96"/>
      <c r="J84" s="96"/>
      <c r="K84" s="96"/>
      <c r="L84" s="96"/>
      <c r="M84" s="96"/>
      <c r="N84" s="96"/>
      <c r="O84" s="96"/>
      <c r="P84" s="96"/>
      <c r="Q84" s="97"/>
    </row>
    <row r="85" spans="1:17" x14ac:dyDescent="0.25">
      <c r="A85">
        <v>5</v>
      </c>
      <c r="B85" s="106" t="s">
        <v>204</v>
      </c>
      <c r="C85" s="99"/>
      <c r="D85" s="99"/>
      <c r="E85" s="99"/>
      <c r="F85" s="99"/>
      <c r="G85" s="99"/>
      <c r="H85" s="99"/>
      <c r="I85" s="99"/>
      <c r="J85" s="99"/>
      <c r="K85" s="99"/>
      <c r="L85" s="100"/>
      <c r="M85" s="4"/>
      <c r="N85" s="4">
        <v>5943</v>
      </c>
      <c r="O85" s="4"/>
      <c r="P85" s="4"/>
      <c r="Q85" s="4">
        <v>5943</v>
      </c>
    </row>
    <row r="86" spans="1:17" ht="90" x14ac:dyDescent="0.25">
      <c r="B86" s="5" t="s">
        <v>205</v>
      </c>
      <c r="C86" s="6" t="s">
        <v>206</v>
      </c>
      <c r="D86" s="6"/>
      <c r="E86" s="6"/>
      <c r="F86" s="6"/>
      <c r="G86" s="101"/>
      <c r="H86" s="102"/>
      <c r="I86" s="102"/>
      <c r="J86" s="102"/>
      <c r="K86" s="102"/>
      <c r="L86" s="103"/>
      <c r="M86" s="4"/>
      <c r="N86" s="4">
        <v>5943</v>
      </c>
      <c r="O86" s="4"/>
      <c r="P86" s="4"/>
      <c r="Q86" s="4">
        <v>5943</v>
      </c>
    </row>
    <row r="87" spans="1:17" x14ac:dyDescent="0.25">
      <c r="A87">
        <v>9</v>
      </c>
      <c r="B87" s="89" t="s">
        <v>207</v>
      </c>
      <c r="C87" s="90"/>
      <c r="D87" s="90"/>
      <c r="E87" s="90"/>
      <c r="F87" s="90"/>
      <c r="G87" s="90"/>
      <c r="H87" s="90"/>
      <c r="I87" s="90"/>
      <c r="J87" s="90"/>
      <c r="K87" s="90"/>
      <c r="L87" s="91"/>
      <c r="M87" s="7"/>
      <c r="N87" s="7">
        <v>5943</v>
      </c>
      <c r="O87" s="7"/>
      <c r="P87" s="7"/>
      <c r="Q87" s="7">
        <v>5943</v>
      </c>
    </row>
    <row r="88" spans="1:17" ht="90" x14ac:dyDescent="0.25">
      <c r="B88" s="10" t="s">
        <v>208</v>
      </c>
      <c r="C88" s="11" t="s">
        <v>209</v>
      </c>
      <c r="D88" s="11" t="s">
        <v>128</v>
      </c>
      <c r="E88" s="11" t="s">
        <v>128</v>
      </c>
      <c r="F88" s="11"/>
      <c r="G88" s="92"/>
      <c r="H88" s="93"/>
      <c r="I88" s="93"/>
      <c r="J88" s="93"/>
      <c r="K88" s="93"/>
      <c r="L88" s="94"/>
      <c r="M88" s="12"/>
      <c r="N88" s="7">
        <v>5943</v>
      </c>
      <c r="O88" s="7"/>
      <c r="P88" s="7"/>
      <c r="Q88" s="7">
        <v>5943</v>
      </c>
    </row>
    <row r="89" spans="1:17" ht="30" x14ac:dyDescent="0.25">
      <c r="A89">
        <v>34</v>
      </c>
      <c r="B89" s="88" t="s">
        <v>210</v>
      </c>
      <c r="C89" s="84" t="s">
        <v>211</v>
      </c>
      <c r="D89" s="84" t="s">
        <v>212</v>
      </c>
      <c r="E89" s="84" t="s">
        <v>213</v>
      </c>
      <c r="F89" s="84" t="s">
        <v>124</v>
      </c>
      <c r="G89" s="84" t="s">
        <v>132</v>
      </c>
      <c r="H89" s="9" t="s">
        <v>44</v>
      </c>
      <c r="I89" s="13"/>
      <c r="J89" s="14"/>
      <c r="K89" s="14"/>
      <c r="L89" s="14"/>
      <c r="M89" s="8"/>
      <c r="N89" s="8">
        <v>5943</v>
      </c>
      <c r="O89" s="8"/>
      <c r="P89" s="8"/>
      <c r="Q89" s="8">
        <v>5943</v>
      </c>
    </row>
    <row r="90" spans="1:17" x14ac:dyDescent="0.25">
      <c r="B90" s="95" t="s">
        <v>20</v>
      </c>
      <c r="C90" s="96"/>
      <c r="D90" s="96"/>
      <c r="E90" s="96"/>
      <c r="F90" s="96"/>
      <c r="G90" s="96"/>
      <c r="H90" s="96"/>
      <c r="I90" s="96"/>
      <c r="J90" s="96"/>
      <c r="K90" s="96"/>
      <c r="L90" s="96"/>
      <c r="M90" s="96"/>
      <c r="N90" s="96"/>
      <c r="O90" s="96"/>
      <c r="P90" s="96"/>
      <c r="Q90" s="97"/>
    </row>
    <row r="91" spans="1:17" x14ac:dyDescent="0.25">
      <c r="B91" s="95" t="s">
        <v>24</v>
      </c>
      <c r="C91" s="96"/>
      <c r="D91" s="96"/>
      <c r="E91" s="96"/>
      <c r="F91" s="96"/>
      <c r="G91" s="96"/>
      <c r="H91" s="96"/>
      <c r="I91" s="96"/>
      <c r="J91" s="96"/>
      <c r="K91" s="96"/>
      <c r="L91" s="96"/>
      <c r="M91" s="96"/>
      <c r="N91" s="96"/>
      <c r="O91" s="96"/>
      <c r="P91" s="96"/>
      <c r="Q91" s="97"/>
    </row>
    <row r="92" spans="1:17" x14ac:dyDescent="0.25">
      <c r="B92" s="95" t="s">
        <v>214</v>
      </c>
      <c r="C92" s="96"/>
      <c r="D92" s="96"/>
      <c r="E92" s="96"/>
      <c r="F92" s="96"/>
      <c r="G92" s="96"/>
      <c r="H92" s="96"/>
      <c r="I92" s="96"/>
      <c r="J92" s="96"/>
      <c r="K92" s="96"/>
      <c r="L92" s="96"/>
      <c r="M92" s="96"/>
      <c r="N92" s="96"/>
      <c r="O92" s="96"/>
      <c r="P92" s="96"/>
      <c r="Q92" s="97"/>
    </row>
    <row r="93" spans="1:17" x14ac:dyDescent="0.25">
      <c r="A93">
        <v>6</v>
      </c>
      <c r="B93" s="106" t="s">
        <v>215</v>
      </c>
      <c r="C93" s="99"/>
      <c r="D93" s="99"/>
      <c r="E93" s="99"/>
      <c r="F93" s="99"/>
      <c r="G93" s="99"/>
      <c r="H93" s="99"/>
      <c r="I93" s="99"/>
      <c r="J93" s="99"/>
      <c r="K93" s="99"/>
      <c r="L93" s="100"/>
      <c r="M93" s="4">
        <v>660091</v>
      </c>
      <c r="N93" s="4">
        <v>944808</v>
      </c>
      <c r="O93" s="4">
        <v>1563124</v>
      </c>
      <c r="P93" s="4"/>
      <c r="Q93" s="4">
        <v>3168023</v>
      </c>
    </row>
    <row r="94" spans="1:17" ht="60" x14ac:dyDescent="0.25">
      <c r="B94" s="5" t="s">
        <v>216</v>
      </c>
      <c r="C94" s="6" t="s">
        <v>217</v>
      </c>
      <c r="D94" s="6" t="s">
        <v>218</v>
      </c>
      <c r="E94" s="6" t="s">
        <v>218</v>
      </c>
      <c r="F94" s="6" t="s">
        <v>218</v>
      </c>
      <c r="G94" s="101"/>
      <c r="H94" s="102"/>
      <c r="I94" s="102"/>
      <c r="J94" s="102"/>
      <c r="K94" s="102"/>
      <c r="L94" s="103"/>
      <c r="M94" s="4">
        <v>660091</v>
      </c>
      <c r="N94" s="4">
        <v>944808</v>
      </c>
      <c r="O94" s="4">
        <v>1563124</v>
      </c>
      <c r="P94" s="4"/>
      <c r="Q94" s="4">
        <v>3168023</v>
      </c>
    </row>
    <row r="95" spans="1:17" x14ac:dyDescent="0.25">
      <c r="A95">
        <v>10</v>
      </c>
      <c r="B95" s="89" t="s">
        <v>219</v>
      </c>
      <c r="C95" s="90"/>
      <c r="D95" s="90"/>
      <c r="E95" s="90"/>
      <c r="F95" s="90"/>
      <c r="G95" s="90"/>
      <c r="H95" s="90"/>
      <c r="I95" s="90"/>
      <c r="J95" s="90"/>
      <c r="K95" s="90"/>
      <c r="L95" s="91"/>
      <c r="M95" s="7"/>
      <c r="N95" s="7">
        <v>20000</v>
      </c>
      <c r="O95" s="7">
        <v>1563124</v>
      </c>
      <c r="P95" s="7"/>
      <c r="Q95" s="7">
        <v>1583124</v>
      </c>
    </row>
    <row r="96" spans="1:17" ht="195" x14ac:dyDescent="0.25">
      <c r="B96" s="10" t="s">
        <v>220</v>
      </c>
      <c r="C96" s="11" t="s">
        <v>221</v>
      </c>
      <c r="D96" s="11" t="s">
        <v>222</v>
      </c>
      <c r="E96" s="11" t="s">
        <v>223</v>
      </c>
      <c r="F96" s="11" t="s">
        <v>224</v>
      </c>
      <c r="G96" s="92"/>
      <c r="H96" s="93"/>
      <c r="I96" s="93"/>
      <c r="J96" s="93"/>
      <c r="K96" s="93"/>
      <c r="L96" s="94"/>
      <c r="M96" s="12"/>
      <c r="N96" s="7">
        <v>20000</v>
      </c>
      <c r="O96" s="7">
        <v>1563124</v>
      </c>
      <c r="P96" s="7"/>
      <c r="Q96" s="7">
        <v>1583124</v>
      </c>
    </row>
    <row r="97" spans="1:17" ht="30" x14ac:dyDescent="0.25">
      <c r="A97">
        <v>35</v>
      </c>
      <c r="B97" s="88" t="s">
        <v>225</v>
      </c>
      <c r="C97" s="84" t="s">
        <v>226</v>
      </c>
      <c r="D97" s="84" t="s">
        <v>227</v>
      </c>
      <c r="E97" s="84" t="s">
        <v>228</v>
      </c>
      <c r="F97" s="84" t="s">
        <v>229</v>
      </c>
      <c r="G97" s="84" t="s">
        <v>230</v>
      </c>
      <c r="H97" s="9" t="s">
        <v>44</v>
      </c>
      <c r="I97" s="13"/>
      <c r="J97" s="14"/>
      <c r="K97" s="14"/>
      <c r="L97" s="14"/>
      <c r="M97" s="8"/>
      <c r="N97" s="8">
        <v>4000</v>
      </c>
      <c r="O97" s="8"/>
      <c r="P97" s="8"/>
      <c r="Q97" s="8">
        <v>4000</v>
      </c>
    </row>
    <row r="98" spans="1:17" ht="30" x14ac:dyDescent="0.25">
      <c r="A98">
        <v>36</v>
      </c>
      <c r="B98" s="88" t="s">
        <v>231</v>
      </c>
      <c r="C98" s="84" t="s">
        <v>232</v>
      </c>
      <c r="D98" s="84" t="s">
        <v>233</v>
      </c>
      <c r="E98" s="84" t="s">
        <v>234</v>
      </c>
      <c r="F98" s="84" t="s">
        <v>235</v>
      </c>
      <c r="G98" s="84" t="s">
        <v>236</v>
      </c>
      <c r="H98" s="9" t="s">
        <v>44</v>
      </c>
      <c r="I98" s="13"/>
      <c r="J98" s="14"/>
      <c r="K98" s="14"/>
      <c r="L98" s="14"/>
      <c r="M98" s="8"/>
      <c r="N98" s="8">
        <v>4000</v>
      </c>
      <c r="O98" s="8"/>
      <c r="P98" s="8"/>
      <c r="Q98" s="8">
        <v>4000</v>
      </c>
    </row>
    <row r="99" spans="1:17" ht="111.95" customHeight="1" x14ac:dyDescent="0.25">
      <c r="A99">
        <v>37</v>
      </c>
      <c r="B99" s="88" t="s">
        <v>237</v>
      </c>
      <c r="C99" s="84" t="s">
        <v>238</v>
      </c>
      <c r="D99" s="84" t="s">
        <v>239</v>
      </c>
      <c r="E99" s="84" t="s">
        <v>240</v>
      </c>
      <c r="F99" s="84" t="s">
        <v>235</v>
      </c>
      <c r="G99" s="84" t="s">
        <v>241</v>
      </c>
      <c r="H99" s="9" t="s">
        <v>44</v>
      </c>
      <c r="I99" s="13"/>
      <c r="J99" s="14"/>
      <c r="K99" s="14"/>
      <c r="L99" s="14"/>
      <c r="M99" s="8"/>
      <c r="N99" s="8">
        <v>2000</v>
      </c>
      <c r="O99" s="8"/>
      <c r="P99" s="8"/>
      <c r="Q99" s="8">
        <v>2000</v>
      </c>
    </row>
    <row r="100" spans="1:17" ht="30" x14ac:dyDescent="0.25">
      <c r="A100">
        <v>38</v>
      </c>
      <c r="B100" s="88" t="s">
        <v>242</v>
      </c>
      <c r="C100" s="84" t="s">
        <v>243</v>
      </c>
      <c r="D100" s="84" t="s">
        <v>244</v>
      </c>
      <c r="E100" s="84" t="s">
        <v>245</v>
      </c>
      <c r="F100" s="84" t="s">
        <v>246</v>
      </c>
      <c r="G100" s="84" t="s">
        <v>247</v>
      </c>
      <c r="H100" s="9" t="s">
        <v>44</v>
      </c>
      <c r="I100" s="13"/>
      <c r="J100" s="14"/>
      <c r="K100" s="14"/>
      <c r="L100" s="14"/>
      <c r="M100" s="8"/>
      <c r="N100" s="8">
        <v>6000</v>
      </c>
      <c r="O100" s="8">
        <v>113484</v>
      </c>
      <c r="P100" s="8"/>
      <c r="Q100" s="8">
        <v>119484</v>
      </c>
    </row>
    <row r="101" spans="1:17" ht="30" x14ac:dyDescent="0.25">
      <c r="A101">
        <v>39</v>
      </c>
      <c r="B101" s="88" t="s">
        <v>248</v>
      </c>
      <c r="C101" s="84" t="s">
        <v>249</v>
      </c>
      <c r="D101" s="84" t="s">
        <v>250</v>
      </c>
      <c r="E101" s="84" t="s">
        <v>251</v>
      </c>
      <c r="F101" s="84" t="s">
        <v>246</v>
      </c>
      <c r="G101" s="84" t="s">
        <v>247</v>
      </c>
      <c r="H101" s="9" t="s">
        <v>44</v>
      </c>
      <c r="I101" s="13"/>
      <c r="J101" s="14"/>
      <c r="K101" s="14"/>
      <c r="L101" s="14"/>
      <c r="M101" s="8"/>
      <c r="N101" s="8">
        <v>4000</v>
      </c>
      <c r="O101" s="8">
        <v>1449640</v>
      </c>
      <c r="P101" s="8"/>
      <c r="Q101" s="8">
        <v>1453640</v>
      </c>
    </row>
    <row r="102" spans="1:17" x14ac:dyDescent="0.25">
      <c r="A102">
        <v>11</v>
      </c>
      <c r="B102" s="89" t="s">
        <v>252</v>
      </c>
      <c r="C102" s="90"/>
      <c r="D102" s="90"/>
      <c r="E102" s="90"/>
      <c r="F102" s="90"/>
      <c r="G102" s="90"/>
      <c r="H102" s="90"/>
      <c r="I102" s="90"/>
      <c r="J102" s="90"/>
      <c r="K102" s="90"/>
      <c r="L102" s="91"/>
      <c r="M102" s="7">
        <v>660091</v>
      </c>
      <c r="N102" s="7">
        <v>924808</v>
      </c>
      <c r="O102" s="7"/>
      <c r="P102" s="7"/>
      <c r="Q102" s="7">
        <v>1584899</v>
      </c>
    </row>
    <row r="103" spans="1:17" ht="30" x14ac:dyDescent="0.25">
      <c r="B103" s="10" t="s">
        <v>253</v>
      </c>
      <c r="C103" s="11" t="s">
        <v>254</v>
      </c>
      <c r="D103" s="11" t="s">
        <v>254</v>
      </c>
      <c r="E103" s="11" t="s">
        <v>254</v>
      </c>
      <c r="F103" s="11" t="s">
        <v>254</v>
      </c>
      <c r="G103" s="92"/>
      <c r="H103" s="93"/>
      <c r="I103" s="93"/>
      <c r="J103" s="93"/>
      <c r="K103" s="93"/>
      <c r="L103" s="94"/>
      <c r="M103" s="12">
        <v>660091</v>
      </c>
      <c r="N103" s="7">
        <v>924808</v>
      </c>
      <c r="O103" s="7"/>
      <c r="P103" s="7"/>
      <c r="Q103" s="7">
        <v>1584899</v>
      </c>
    </row>
    <row r="104" spans="1:17" ht="30" x14ac:dyDescent="0.25">
      <c r="A104">
        <v>40</v>
      </c>
      <c r="B104" s="88" t="s">
        <v>255</v>
      </c>
      <c r="C104" s="84" t="s">
        <v>256</v>
      </c>
      <c r="D104" s="84" t="s">
        <v>257</v>
      </c>
      <c r="E104" s="84" t="s">
        <v>258</v>
      </c>
      <c r="F104" s="84" t="s">
        <v>235</v>
      </c>
      <c r="G104" s="84" t="s">
        <v>230</v>
      </c>
      <c r="H104" s="9" t="s">
        <v>44</v>
      </c>
      <c r="I104" s="13"/>
      <c r="J104" s="14"/>
      <c r="K104" s="14"/>
      <c r="L104" s="14"/>
      <c r="M104" s="8"/>
      <c r="N104" s="8">
        <v>10100</v>
      </c>
      <c r="O104" s="8"/>
      <c r="P104" s="8"/>
      <c r="Q104" s="8">
        <v>10100</v>
      </c>
    </row>
    <row r="105" spans="1:17" ht="30" x14ac:dyDescent="0.25">
      <c r="A105">
        <v>41</v>
      </c>
      <c r="B105" s="88" t="s">
        <v>259</v>
      </c>
      <c r="C105" s="84" t="s">
        <v>260</v>
      </c>
      <c r="D105" s="84" t="s">
        <v>261</v>
      </c>
      <c r="E105" s="84" t="s">
        <v>262</v>
      </c>
      <c r="F105" s="84" t="s">
        <v>246</v>
      </c>
      <c r="G105" s="84" t="s">
        <v>241</v>
      </c>
      <c r="H105" s="9" t="s">
        <v>44</v>
      </c>
      <c r="I105" s="13"/>
      <c r="J105" s="14"/>
      <c r="K105" s="14"/>
      <c r="L105" s="14"/>
      <c r="M105" s="8">
        <v>660091</v>
      </c>
      <c r="N105" s="8">
        <v>14360</v>
      </c>
      <c r="O105" s="8"/>
      <c r="P105" s="8"/>
      <c r="Q105" s="8">
        <v>674451</v>
      </c>
    </row>
    <row r="106" spans="1:17" ht="30" x14ac:dyDescent="0.25">
      <c r="A106">
        <v>42</v>
      </c>
      <c r="B106" s="88" t="s">
        <v>263</v>
      </c>
      <c r="C106" s="84" t="s">
        <v>264</v>
      </c>
      <c r="D106" s="84" t="s">
        <v>265</v>
      </c>
      <c r="E106" s="84" t="s">
        <v>266</v>
      </c>
      <c r="F106" s="84" t="s">
        <v>235</v>
      </c>
      <c r="G106" s="84" t="s">
        <v>267</v>
      </c>
      <c r="H106" s="9" t="s">
        <v>44</v>
      </c>
      <c r="I106" s="13"/>
      <c r="J106" s="14"/>
      <c r="K106" s="14"/>
      <c r="L106" s="14"/>
      <c r="M106" s="8"/>
      <c r="N106" s="8">
        <v>40000</v>
      </c>
      <c r="O106" s="8"/>
      <c r="P106" s="8"/>
      <c r="Q106" s="8">
        <v>40000</v>
      </c>
    </row>
    <row r="107" spans="1:17" ht="30" x14ac:dyDescent="0.25">
      <c r="A107">
        <v>43</v>
      </c>
      <c r="B107" s="108" t="s">
        <v>268</v>
      </c>
      <c r="C107" s="110" t="s">
        <v>269</v>
      </c>
      <c r="D107" s="110" t="s">
        <v>270</v>
      </c>
      <c r="E107" s="110" t="s">
        <v>271</v>
      </c>
      <c r="F107" s="110" t="s">
        <v>235</v>
      </c>
      <c r="G107" s="84" t="s">
        <v>267</v>
      </c>
      <c r="H107" s="9" t="s">
        <v>44</v>
      </c>
      <c r="I107" s="13"/>
      <c r="J107" s="14"/>
      <c r="K107" s="14"/>
      <c r="L107" s="14"/>
      <c r="M107" s="8"/>
      <c r="N107" s="8">
        <v>11000</v>
      </c>
      <c r="O107" s="8"/>
      <c r="P107" s="8"/>
      <c r="Q107" s="8">
        <v>11000</v>
      </c>
    </row>
    <row r="108" spans="1:17" ht="30" x14ac:dyDescent="0.25">
      <c r="A108">
        <v>44</v>
      </c>
      <c r="B108" s="109"/>
      <c r="C108" s="111"/>
      <c r="D108" s="111"/>
      <c r="E108" s="111"/>
      <c r="F108" s="111"/>
      <c r="G108" s="84" t="s">
        <v>272</v>
      </c>
      <c r="H108" s="9" t="s">
        <v>44</v>
      </c>
      <c r="I108" s="13"/>
      <c r="J108" s="14"/>
      <c r="K108" s="14"/>
      <c r="L108" s="14"/>
      <c r="M108" s="8"/>
      <c r="N108" s="8">
        <v>11000</v>
      </c>
      <c r="O108" s="8"/>
      <c r="P108" s="8"/>
      <c r="Q108" s="8">
        <v>11000</v>
      </c>
    </row>
    <row r="109" spans="1:17" ht="30" x14ac:dyDescent="0.25">
      <c r="A109">
        <v>45</v>
      </c>
      <c r="B109" s="88" t="s">
        <v>273</v>
      </c>
      <c r="C109" s="84" t="s">
        <v>274</v>
      </c>
      <c r="D109" s="84" t="s">
        <v>275</v>
      </c>
      <c r="E109" s="84" t="s">
        <v>276</v>
      </c>
      <c r="F109" s="84" t="s">
        <v>277</v>
      </c>
      <c r="G109" s="84" t="s">
        <v>278</v>
      </c>
      <c r="H109" s="9" t="s">
        <v>44</v>
      </c>
      <c r="I109" s="13"/>
      <c r="J109" s="14"/>
      <c r="K109" s="14"/>
      <c r="L109" s="14"/>
      <c r="M109" s="8"/>
      <c r="N109" s="8">
        <v>509566</v>
      </c>
      <c r="O109" s="8"/>
      <c r="P109" s="8"/>
      <c r="Q109" s="8">
        <v>509566</v>
      </c>
    </row>
    <row r="110" spans="1:17" ht="30" x14ac:dyDescent="0.25">
      <c r="A110">
        <v>46</v>
      </c>
      <c r="B110" s="88" t="s">
        <v>279</v>
      </c>
      <c r="C110" s="84" t="s">
        <v>280</v>
      </c>
      <c r="D110" s="84" t="s">
        <v>281</v>
      </c>
      <c r="E110" s="84" t="s">
        <v>282</v>
      </c>
      <c r="F110" s="84" t="s">
        <v>42</v>
      </c>
      <c r="G110" s="84" t="s">
        <v>267</v>
      </c>
      <c r="H110" s="9" t="s">
        <v>44</v>
      </c>
      <c r="I110" s="13"/>
      <c r="J110" s="14"/>
      <c r="K110" s="14"/>
      <c r="L110" s="14"/>
      <c r="M110" s="8"/>
      <c r="N110" s="8">
        <v>328782</v>
      </c>
      <c r="O110" s="8"/>
      <c r="P110" s="8"/>
      <c r="Q110" s="8">
        <v>328782</v>
      </c>
    </row>
    <row r="111" spans="1:17" x14ac:dyDescent="0.25">
      <c r="B111" s="95" t="s">
        <v>283</v>
      </c>
      <c r="C111" s="96"/>
      <c r="D111" s="96"/>
      <c r="E111" s="96"/>
      <c r="F111" s="96"/>
      <c r="G111" s="96"/>
      <c r="H111" s="96"/>
      <c r="I111" s="96"/>
      <c r="J111" s="96"/>
      <c r="K111" s="96"/>
      <c r="L111" s="96"/>
      <c r="M111" s="96"/>
      <c r="N111" s="96"/>
      <c r="O111" s="96"/>
      <c r="P111" s="96"/>
      <c r="Q111" s="97"/>
    </row>
    <row r="112" spans="1:17" x14ac:dyDescent="0.25">
      <c r="B112" s="95" t="s">
        <v>22</v>
      </c>
      <c r="C112" s="96"/>
      <c r="D112" s="96"/>
      <c r="E112" s="96"/>
      <c r="F112" s="96"/>
      <c r="G112" s="96"/>
      <c r="H112" s="96"/>
      <c r="I112" s="96"/>
      <c r="J112" s="96"/>
      <c r="K112" s="96"/>
      <c r="L112" s="96"/>
      <c r="M112" s="96"/>
      <c r="N112" s="96"/>
      <c r="O112" s="96"/>
      <c r="P112" s="96"/>
      <c r="Q112" s="97"/>
    </row>
    <row r="113" spans="1:17" x14ac:dyDescent="0.25">
      <c r="B113" s="95" t="s">
        <v>284</v>
      </c>
      <c r="C113" s="96"/>
      <c r="D113" s="96"/>
      <c r="E113" s="96"/>
      <c r="F113" s="96"/>
      <c r="G113" s="96"/>
      <c r="H113" s="96"/>
      <c r="I113" s="96"/>
      <c r="J113" s="96"/>
      <c r="K113" s="96"/>
      <c r="L113" s="96"/>
      <c r="M113" s="96"/>
      <c r="N113" s="96"/>
      <c r="O113" s="96"/>
      <c r="P113" s="96"/>
      <c r="Q113" s="97"/>
    </row>
    <row r="114" spans="1:17" x14ac:dyDescent="0.25">
      <c r="A114">
        <v>7</v>
      </c>
      <c r="B114" s="106" t="s">
        <v>285</v>
      </c>
      <c r="C114" s="99"/>
      <c r="D114" s="99"/>
      <c r="E114" s="99"/>
      <c r="F114" s="99"/>
      <c r="G114" s="99"/>
      <c r="H114" s="99"/>
      <c r="I114" s="99"/>
      <c r="J114" s="99"/>
      <c r="K114" s="99"/>
      <c r="L114" s="100"/>
      <c r="M114" s="4"/>
      <c r="N114" s="4">
        <v>11064</v>
      </c>
      <c r="O114" s="4">
        <v>168949</v>
      </c>
      <c r="P114" s="4"/>
      <c r="Q114" s="4">
        <v>180013</v>
      </c>
    </row>
    <row r="115" spans="1:17" ht="150" x14ac:dyDescent="0.25">
      <c r="B115" s="5" t="s">
        <v>286</v>
      </c>
      <c r="C115" s="6" t="s">
        <v>287</v>
      </c>
      <c r="D115" s="6" t="s">
        <v>288</v>
      </c>
      <c r="E115" s="6" t="s">
        <v>289</v>
      </c>
      <c r="F115" s="6" t="s">
        <v>290</v>
      </c>
      <c r="G115" s="101"/>
      <c r="H115" s="102"/>
      <c r="I115" s="102"/>
      <c r="J115" s="102"/>
      <c r="K115" s="102"/>
      <c r="L115" s="103"/>
      <c r="M115" s="4"/>
      <c r="N115" s="4">
        <v>11064</v>
      </c>
      <c r="O115" s="4">
        <v>168949</v>
      </c>
      <c r="P115" s="4"/>
      <c r="Q115" s="4">
        <v>180013</v>
      </c>
    </row>
    <row r="116" spans="1:17" x14ac:dyDescent="0.25">
      <c r="A116">
        <v>12</v>
      </c>
      <c r="B116" s="89" t="s">
        <v>291</v>
      </c>
      <c r="C116" s="90"/>
      <c r="D116" s="90"/>
      <c r="E116" s="90"/>
      <c r="F116" s="90"/>
      <c r="G116" s="90"/>
      <c r="H116" s="90"/>
      <c r="I116" s="90"/>
      <c r="J116" s="90"/>
      <c r="K116" s="90"/>
      <c r="L116" s="91"/>
      <c r="M116" s="7"/>
      <c r="N116" s="7">
        <v>7200</v>
      </c>
      <c r="O116" s="7">
        <v>154504</v>
      </c>
      <c r="P116" s="7"/>
      <c r="Q116" s="7">
        <v>161704</v>
      </c>
    </row>
    <row r="117" spans="1:17" ht="105" x14ac:dyDescent="0.25">
      <c r="B117" s="10" t="s">
        <v>292</v>
      </c>
      <c r="C117" s="11" t="s">
        <v>293</v>
      </c>
      <c r="D117" s="11" t="s">
        <v>294</v>
      </c>
      <c r="E117" s="11" t="s">
        <v>295</v>
      </c>
      <c r="F117" s="11" t="s">
        <v>296</v>
      </c>
      <c r="G117" s="92"/>
      <c r="H117" s="93"/>
      <c r="I117" s="93"/>
      <c r="J117" s="93"/>
      <c r="K117" s="93"/>
      <c r="L117" s="94"/>
      <c r="M117" s="12"/>
      <c r="N117" s="7">
        <v>7200</v>
      </c>
      <c r="O117" s="7">
        <v>154504</v>
      </c>
      <c r="P117" s="7"/>
      <c r="Q117" s="7">
        <v>161704</v>
      </c>
    </row>
    <row r="118" spans="1:17" ht="30" x14ac:dyDescent="0.25">
      <c r="A118">
        <v>47</v>
      </c>
      <c r="B118" s="88" t="s">
        <v>297</v>
      </c>
      <c r="C118" s="84" t="s">
        <v>298</v>
      </c>
      <c r="D118" s="84" t="s">
        <v>294</v>
      </c>
      <c r="E118" s="84" t="s">
        <v>299</v>
      </c>
      <c r="F118" s="84" t="s">
        <v>224</v>
      </c>
      <c r="G118" s="84" t="s">
        <v>300</v>
      </c>
      <c r="H118" s="9" t="s">
        <v>44</v>
      </c>
      <c r="I118" s="13"/>
      <c r="J118" s="14"/>
      <c r="K118" s="14"/>
      <c r="L118" s="14"/>
      <c r="M118" s="8"/>
      <c r="N118" s="8">
        <v>7200</v>
      </c>
      <c r="O118" s="8">
        <v>154504</v>
      </c>
      <c r="P118" s="8"/>
      <c r="Q118" s="8">
        <v>161704</v>
      </c>
    </row>
    <row r="119" spans="1:17" x14ac:dyDescent="0.25">
      <c r="A119">
        <v>13</v>
      </c>
      <c r="B119" s="89" t="s">
        <v>301</v>
      </c>
      <c r="C119" s="90"/>
      <c r="D119" s="90"/>
      <c r="E119" s="90"/>
      <c r="F119" s="90"/>
      <c r="G119" s="90"/>
      <c r="H119" s="90"/>
      <c r="I119" s="90"/>
      <c r="J119" s="90"/>
      <c r="K119" s="90"/>
      <c r="L119" s="91"/>
      <c r="M119" s="7"/>
      <c r="N119" s="7">
        <v>3864</v>
      </c>
      <c r="O119" s="7">
        <v>14445</v>
      </c>
      <c r="P119" s="7"/>
      <c r="Q119" s="7">
        <v>18309</v>
      </c>
    </row>
    <row r="120" spans="1:17" ht="45" x14ac:dyDescent="0.25">
      <c r="B120" s="10" t="s">
        <v>302</v>
      </c>
      <c r="C120" s="11" t="s">
        <v>303</v>
      </c>
      <c r="D120" s="11" t="s">
        <v>128</v>
      </c>
      <c r="E120" s="11" t="s">
        <v>128</v>
      </c>
      <c r="F120" s="11"/>
      <c r="G120" s="92"/>
      <c r="H120" s="93"/>
      <c r="I120" s="93"/>
      <c r="J120" s="93"/>
      <c r="K120" s="93"/>
      <c r="L120" s="94"/>
      <c r="M120" s="12"/>
      <c r="N120" s="7">
        <v>3864</v>
      </c>
      <c r="O120" s="7">
        <v>14445</v>
      </c>
      <c r="P120" s="7"/>
      <c r="Q120" s="7">
        <v>18309</v>
      </c>
    </row>
    <row r="121" spans="1:17" ht="30" x14ac:dyDescent="0.25">
      <c r="A121">
        <v>48</v>
      </c>
      <c r="B121" s="88" t="s">
        <v>304</v>
      </c>
      <c r="C121" s="84" t="s">
        <v>305</v>
      </c>
      <c r="D121" s="84" t="s">
        <v>306</v>
      </c>
      <c r="E121" s="84" t="s">
        <v>307</v>
      </c>
      <c r="F121" s="84" t="s">
        <v>224</v>
      </c>
      <c r="G121" s="84" t="s">
        <v>300</v>
      </c>
      <c r="H121" s="9" t="s">
        <v>44</v>
      </c>
      <c r="I121" s="13"/>
      <c r="J121" s="14"/>
      <c r="K121" s="14"/>
      <c r="L121" s="14"/>
      <c r="M121" s="8"/>
      <c r="N121" s="8">
        <v>3864</v>
      </c>
      <c r="O121" s="8">
        <v>14445</v>
      </c>
      <c r="P121" s="8"/>
      <c r="Q121" s="8">
        <v>18309</v>
      </c>
    </row>
    <row r="122" spans="1:17" x14ac:dyDescent="0.25">
      <c r="B122" s="95" t="s">
        <v>283</v>
      </c>
      <c r="C122" s="96"/>
      <c r="D122" s="96"/>
      <c r="E122" s="96"/>
      <c r="F122" s="96"/>
      <c r="G122" s="96"/>
      <c r="H122" s="96"/>
      <c r="I122" s="96"/>
      <c r="J122" s="96"/>
      <c r="K122" s="96"/>
      <c r="L122" s="96"/>
      <c r="M122" s="96"/>
      <c r="N122" s="96"/>
      <c r="O122" s="96"/>
      <c r="P122" s="96"/>
      <c r="Q122" s="97"/>
    </row>
    <row r="123" spans="1:17" x14ac:dyDescent="0.25">
      <c r="B123" s="95" t="s">
        <v>22</v>
      </c>
      <c r="C123" s="96"/>
      <c r="D123" s="96"/>
      <c r="E123" s="96"/>
      <c r="F123" s="96"/>
      <c r="G123" s="96"/>
      <c r="H123" s="96"/>
      <c r="I123" s="96"/>
      <c r="J123" s="96"/>
      <c r="K123" s="96"/>
      <c r="L123" s="96"/>
      <c r="M123" s="96"/>
      <c r="N123" s="96"/>
      <c r="O123" s="96"/>
      <c r="P123" s="96"/>
      <c r="Q123" s="97"/>
    </row>
    <row r="124" spans="1:17" x14ac:dyDescent="0.25">
      <c r="B124" s="95" t="s">
        <v>284</v>
      </c>
      <c r="C124" s="96"/>
      <c r="D124" s="96"/>
      <c r="E124" s="96"/>
      <c r="F124" s="96"/>
      <c r="G124" s="96"/>
      <c r="H124" s="96"/>
      <c r="I124" s="96"/>
      <c r="J124" s="96"/>
      <c r="K124" s="96"/>
      <c r="L124" s="96"/>
      <c r="M124" s="96"/>
      <c r="N124" s="96"/>
      <c r="O124" s="96"/>
      <c r="P124" s="96"/>
      <c r="Q124" s="97"/>
    </row>
    <row r="125" spans="1:17" x14ac:dyDescent="0.25">
      <c r="A125">
        <v>8</v>
      </c>
      <c r="B125" s="106" t="s">
        <v>308</v>
      </c>
      <c r="C125" s="99"/>
      <c r="D125" s="99"/>
      <c r="E125" s="99"/>
      <c r="F125" s="99"/>
      <c r="G125" s="99"/>
      <c r="H125" s="99"/>
      <c r="I125" s="99"/>
      <c r="J125" s="99"/>
      <c r="K125" s="99"/>
      <c r="L125" s="100"/>
      <c r="M125" s="4">
        <v>234558</v>
      </c>
      <c r="N125" s="4">
        <v>22631</v>
      </c>
      <c r="O125" s="4">
        <v>3687780</v>
      </c>
      <c r="P125" s="4"/>
      <c r="Q125" s="4">
        <v>3944969</v>
      </c>
    </row>
    <row r="126" spans="1:17" ht="75" x14ac:dyDescent="0.25">
      <c r="B126" s="5" t="s">
        <v>309</v>
      </c>
      <c r="C126" s="6" t="s">
        <v>310</v>
      </c>
      <c r="D126" s="6" t="s">
        <v>311</v>
      </c>
      <c r="E126" s="6" t="s">
        <v>312</v>
      </c>
      <c r="F126" s="6" t="s">
        <v>290</v>
      </c>
      <c r="G126" s="101"/>
      <c r="H126" s="102"/>
      <c r="I126" s="102"/>
      <c r="J126" s="102"/>
      <c r="K126" s="102"/>
      <c r="L126" s="103"/>
      <c r="M126" s="4">
        <v>234558</v>
      </c>
      <c r="N126" s="4">
        <v>22631</v>
      </c>
      <c r="O126" s="4">
        <v>3687780</v>
      </c>
      <c r="P126" s="4"/>
      <c r="Q126" s="4">
        <v>3944969</v>
      </c>
    </row>
    <row r="127" spans="1:17" x14ac:dyDescent="0.25">
      <c r="A127">
        <v>14</v>
      </c>
      <c r="B127" s="89" t="s">
        <v>313</v>
      </c>
      <c r="C127" s="90"/>
      <c r="D127" s="90"/>
      <c r="E127" s="90"/>
      <c r="F127" s="90"/>
      <c r="G127" s="90"/>
      <c r="H127" s="90"/>
      <c r="I127" s="90"/>
      <c r="J127" s="90"/>
      <c r="K127" s="90"/>
      <c r="L127" s="91"/>
      <c r="M127" s="7">
        <v>234558</v>
      </c>
      <c r="N127" s="7">
        <v>22631</v>
      </c>
      <c r="O127" s="7">
        <v>3687780</v>
      </c>
      <c r="P127" s="7"/>
      <c r="Q127" s="7">
        <v>3944969</v>
      </c>
    </row>
    <row r="128" spans="1:17" ht="105" x14ac:dyDescent="0.25">
      <c r="B128" s="10" t="s">
        <v>314</v>
      </c>
      <c r="C128" s="11" t="s">
        <v>315</v>
      </c>
      <c r="D128" s="11" t="s">
        <v>316</v>
      </c>
      <c r="E128" s="11" t="s">
        <v>317</v>
      </c>
      <c r="F128" s="11" t="s">
        <v>37</v>
      </c>
      <c r="G128" s="92"/>
      <c r="H128" s="93"/>
      <c r="I128" s="93"/>
      <c r="J128" s="93"/>
      <c r="K128" s="93"/>
      <c r="L128" s="94"/>
      <c r="M128" s="12">
        <v>234558</v>
      </c>
      <c r="N128" s="7">
        <v>22631</v>
      </c>
      <c r="O128" s="7">
        <v>3687780</v>
      </c>
      <c r="P128" s="7"/>
      <c r="Q128" s="7">
        <v>3944969</v>
      </c>
    </row>
    <row r="129" spans="1:17" ht="78" customHeight="1" x14ac:dyDescent="0.25">
      <c r="A129">
        <v>49</v>
      </c>
      <c r="B129" s="88" t="s">
        <v>318</v>
      </c>
      <c r="C129" s="84" t="s">
        <v>319</v>
      </c>
      <c r="D129" s="84" t="s">
        <v>320</v>
      </c>
      <c r="E129" s="84" t="s">
        <v>321</v>
      </c>
      <c r="F129" s="84" t="s">
        <v>224</v>
      </c>
      <c r="G129" s="84" t="s">
        <v>300</v>
      </c>
      <c r="H129" s="9" t="s">
        <v>44</v>
      </c>
      <c r="I129" s="13"/>
      <c r="J129" s="14"/>
      <c r="K129" s="14"/>
      <c r="L129" s="14"/>
      <c r="M129" s="8">
        <v>234558</v>
      </c>
      <c r="N129" s="8">
        <v>9400</v>
      </c>
      <c r="O129" s="8">
        <v>745300</v>
      </c>
      <c r="P129" s="8"/>
      <c r="Q129" s="8">
        <v>989258</v>
      </c>
    </row>
    <row r="130" spans="1:17" ht="70.5" customHeight="1" x14ac:dyDescent="0.25">
      <c r="A130">
        <v>50</v>
      </c>
      <c r="B130" s="88" t="s">
        <v>322</v>
      </c>
      <c r="C130" s="84" t="s">
        <v>323</v>
      </c>
      <c r="D130" s="84" t="s">
        <v>324</v>
      </c>
      <c r="E130" s="84" t="s">
        <v>325</v>
      </c>
      <c r="F130" s="84" t="s">
        <v>224</v>
      </c>
      <c r="G130" s="84" t="s">
        <v>300</v>
      </c>
      <c r="H130" s="9" t="s">
        <v>44</v>
      </c>
      <c r="I130" s="13"/>
      <c r="J130" s="14"/>
      <c r="K130" s="14"/>
      <c r="L130" s="14"/>
      <c r="M130" s="8"/>
      <c r="N130" s="8">
        <v>13231</v>
      </c>
      <c r="O130" s="8">
        <v>2942480</v>
      </c>
      <c r="P130" s="8"/>
      <c r="Q130" s="8">
        <v>2955711</v>
      </c>
    </row>
    <row r="131" spans="1:17" x14ac:dyDescent="0.25">
      <c r="B131" s="95" t="s">
        <v>283</v>
      </c>
      <c r="C131" s="96"/>
      <c r="D131" s="96"/>
      <c r="E131" s="96"/>
      <c r="F131" s="96"/>
      <c r="G131" s="96"/>
      <c r="H131" s="96"/>
      <c r="I131" s="96"/>
      <c r="J131" s="96"/>
      <c r="K131" s="96"/>
      <c r="L131" s="96"/>
      <c r="M131" s="96"/>
      <c r="N131" s="96"/>
      <c r="O131" s="96"/>
      <c r="P131" s="96"/>
      <c r="Q131" s="97"/>
    </row>
    <row r="132" spans="1:17" x14ac:dyDescent="0.25">
      <c r="B132" s="95" t="s">
        <v>22</v>
      </c>
      <c r="C132" s="96"/>
      <c r="D132" s="96"/>
      <c r="E132" s="96"/>
      <c r="F132" s="96"/>
      <c r="G132" s="96"/>
      <c r="H132" s="96"/>
      <c r="I132" s="96"/>
      <c r="J132" s="96"/>
      <c r="K132" s="96"/>
      <c r="L132" s="96"/>
      <c r="M132" s="96"/>
      <c r="N132" s="96"/>
      <c r="O132" s="96"/>
      <c r="P132" s="96"/>
      <c r="Q132" s="97"/>
    </row>
    <row r="133" spans="1:17" x14ac:dyDescent="0.25">
      <c r="B133" s="95" t="s">
        <v>284</v>
      </c>
      <c r="C133" s="96"/>
      <c r="D133" s="96"/>
      <c r="E133" s="96"/>
      <c r="F133" s="96"/>
      <c r="G133" s="96"/>
      <c r="H133" s="96"/>
      <c r="I133" s="96"/>
      <c r="J133" s="96"/>
      <c r="K133" s="96"/>
      <c r="L133" s="96"/>
      <c r="M133" s="96"/>
      <c r="N133" s="96"/>
      <c r="O133" s="96"/>
      <c r="P133" s="96"/>
      <c r="Q133" s="97"/>
    </row>
    <row r="134" spans="1:17" x14ac:dyDescent="0.25">
      <c r="A134">
        <v>9</v>
      </c>
      <c r="B134" s="106" t="s">
        <v>326</v>
      </c>
      <c r="C134" s="99"/>
      <c r="D134" s="99"/>
      <c r="E134" s="99"/>
      <c r="F134" s="99"/>
      <c r="G134" s="99"/>
      <c r="H134" s="99"/>
      <c r="I134" s="99"/>
      <c r="J134" s="99"/>
      <c r="K134" s="99"/>
      <c r="L134" s="100"/>
      <c r="M134" s="4"/>
      <c r="N134" s="4">
        <v>15200</v>
      </c>
      <c r="O134" s="4"/>
      <c r="P134" s="4"/>
      <c r="Q134" s="4">
        <v>15200</v>
      </c>
    </row>
    <row r="135" spans="1:17" ht="60" x14ac:dyDescent="0.25">
      <c r="B135" s="5" t="s">
        <v>327</v>
      </c>
      <c r="C135" s="6" t="s">
        <v>328</v>
      </c>
      <c r="D135" s="6" t="s">
        <v>329</v>
      </c>
      <c r="E135" s="6" t="s">
        <v>330</v>
      </c>
      <c r="F135" s="6" t="s">
        <v>176</v>
      </c>
      <c r="G135" s="101"/>
      <c r="H135" s="102"/>
      <c r="I135" s="102"/>
      <c r="J135" s="102"/>
      <c r="K135" s="102"/>
      <c r="L135" s="103"/>
      <c r="M135" s="4"/>
      <c r="N135" s="4">
        <v>15200</v>
      </c>
      <c r="O135" s="4"/>
      <c r="P135" s="4"/>
      <c r="Q135" s="4">
        <v>15200</v>
      </c>
    </row>
    <row r="136" spans="1:17" x14ac:dyDescent="0.25">
      <c r="A136">
        <v>15</v>
      </c>
      <c r="B136" s="89" t="s">
        <v>331</v>
      </c>
      <c r="C136" s="90"/>
      <c r="D136" s="90"/>
      <c r="E136" s="90"/>
      <c r="F136" s="90"/>
      <c r="G136" s="90"/>
      <c r="H136" s="90"/>
      <c r="I136" s="90"/>
      <c r="J136" s="90"/>
      <c r="K136" s="90"/>
      <c r="L136" s="91"/>
      <c r="M136" s="7"/>
      <c r="N136" s="7">
        <v>15200</v>
      </c>
      <c r="O136" s="7"/>
      <c r="P136" s="7"/>
      <c r="Q136" s="7">
        <v>15200</v>
      </c>
    </row>
    <row r="137" spans="1:17" ht="45" x14ac:dyDescent="0.25">
      <c r="B137" s="10" t="s">
        <v>332</v>
      </c>
      <c r="C137" s="11" t="s">
        <v>333</v>
      </c>
      <c r="D137" s="11" t="s">
        <v>31</v>
      </c>
      <c r="E137" s="11" t="s">
        <v>334</v>
      </c>
      <c r="F137" s="11" t="s">
        <v>37</v>
      </c>
      <c r="G137" s="92"/>
      <c r="H137" s="93"/>
      <c r="I137" s="93"/>
      <c r="J137" s="93"/>
      <c r="K137" s="93"/>
      <c r="L137" s="94"/>
      <c r="M137" s="12"/>
      <c r="N137" s="7">
        <v>15200</v>
      </c>
      <c r="O137" s="7"/>
      <c r="P137" s="7"/>
      <c r="Q137" s="7">
        <v>15200</v>
      </c>
    </row>
    <row r="138" spans="1:17" ht="30" x14ac:dyDescent="0.25">
      <c r="A138">
        <v>51</v>
      </c>
      <c r="B138" s="88" t="s">
        <v>335</v>
      </c>
      <c r="C138" s="84" t="s">
        <v>336</v>
      </c>
      <c r="D138" s="84" t="s">
        <v>337</v>
      </c>
      <c r="E138" s="84" t="s">
        <v>338</v>
      </c>
      <c r="F138" s="84" t="s">
        <v>224</v>
      </c>
      <c r="G138" s="84" t="s">
        <v>300</v>
      </c>
      <c r="H138" s="9" t="s">
        <v>44</v>
      </c>
      <c r="I138" s="13"/>
      <c r="J138" s="14"/>
      <c r="K138" s="14"/>
      <c r="L138" s="14"/>
      <c r="M138" s="8"/>
      <c r="N138" s="8">
        <v>15200</v>
      </c>
      <c r="O138" s="8"/>
      <c r="P138" s="8"/>
      <c r="Q138" s="8">
        <v>15200</v>
      </c>
    </row>
    <row r="139" spans="1:17" x14ac:dyDescent="0.25">
      <c r="B139" s="95" t="s">
        <v>339</v>
      </c>
      <c r="C139" s="96"/>
      <c r="D139" s="96"/>
      <c r="E139" s="96"/>
      <c r="F139" s="96"/>
      <c r="G139" s="96"/>
      <c r="H139" s="96"/>
      <c r="I139" s="96"/>
      <c r="J139" s="96"/>
      <c r="K139" s="96"/>
      <c r="L139" s="96"/>
      <c r="M139" s="96"/>
      <c r="N139" s="96"/>
      <c r="O139" s="96"/>
      <c r="P139" s="96"/>
      <c r="Q139" s="97"/>
    </row>
    <row r="140" spans="1:17" x14ac:dyDescent="0.25">
      <c r="B140" s="95" t="s">
        <v>22</v>
      </c>
      <c r="C140" s="96"/>
      <c r="D140" s="96"/>
      <c r="E140" s="96"/>
      <c r="F140" s="96"/>
      <c r="G140" s="96"/>
      <c r="H140" s="96"/>
      <c r="I140" s="96"/>
      <c r="J140" s="96"/>
      <c r="K140" s="96"/>
      <c r="L140" s="96"/>
      <c r="M140" s="96"/>
      <c r="N140" s="96"/>
      <c r="O140" s="96"/>
      <c r="P140" s="96"/>
      <c r="Q140" s="97"/>
    </row>
    <row r="141" spans="1:17" x14ac:dyDescent="0.25">
      <c r="B141" s="95" t="s">
        <v>340</v>
      </c>
      <c r="C141" s="96"/>
      <c r="D141" s="96"/>
      <c r="E141" s="96"/>
      <c r="F141" s="96"/>
      <c r="G141" s="96"/>
      <c r="H141" s="96"/>
      <c r="I141" s="96"/>
      <c r="J141" s="96"/>
      <c r="K141" s="96"/>
      <c r="L141" s="96"/>
      <c r="M141" s="96"/>
      <c r="N141" s="96"/>
      <c r="O141" s="96"/>
      <c r="P141" s="96"/>
      <c r="Q141" s="97"/>
    </row>
    <row r="142" spans="1:17" x14ac:dyDescent="0.25">
      <c r="A142">
        <v>10</v>
      </c>
      <c r="B142" s="106" t="s">
        <v>341</v>
      </c>
      <c r="C142" s="99"/>
      <c r="D142" s="99"/>
      <c r="E142" s="99"/>
      <c r="F142" s="99"/>
      <c r="G142" s="99"/>
      <c r="H142" s="99"/>
      <c r="I142" s="99"/>
      <c r="J142" s="99"/>
      <c r="K142" s="99"/>
      <c r="L142" s="100"/>
      <c r="M142" s="4">
        <v>347122</v>
      </c>
      <c r="N142" s="4">
        <v>98450</v>
      </c>
      <c r="O142" s="4"/>
      <c r="P142" s="4"/>
      <c r="Q142" s="4">
        <v>445572</v>
      </c>
    </row>
    <row r="143" spans="1:17" ht="180" x14ac:dyDescent="0.25">
      <c r="B143" s="5" t="s">
        <v>342</v>
      </c>
      <c r="C143" s="6" t="s">
        <v>343</v>
      </c>
      <c r="D143" s="6" t="s">
        <v>344</v>
      </c>
      <c r="E143" s="6" t="s">
        <v>345</v>
      </c>
      <c r="F143" s="6" t="s">
        <v>346</v>
      </c>
      <c r="G143" s="101"/>
      <c r="H143" s="102"/>
      <c r="I143" s="102"/>
      <c r="J143" s="102"/>
      <c r="K143" s="102"/>
      <c r="L143" s="103"/>
      <c r="M143" s="4">
        <v>347122</v>
      </c>
      <c r="N143" s="4">
        <v>98450</v>
      </c>
      <c r="O143" s="4"/>
      <c r="P143" s="4"/>
      <c r="Q143" s="4">
        <v>445572</v>
      </c>
    </row>
    <row r="144" spans="1:17" x14ac:dyDescent="0.25">
      <c r="A144">
        <v>16</v>
      </c>
      <c r="B144" s="89" t="s">
        <v>347</v>
      </c>
      <c r="C144" s="90"/>
      <c r="D144" s="90"/>
      <c r="E144" s="90"/>
      <c r="F144" s="90"/>
      <c r="G144" s="90"/>
      <c r="H144" s="90"/>
      <c r="I144" s="90"/>
      <c r="J144" s="90"/>
      <c r="K144" s="90"/>
      <c r="L144" s="91"/>
      <c r="M144" s="7"/>
      <c r="N144" s="7">
        <v>6216</v>
      </c>
      <c r="O144" s="7"/>
      <c r="P144" s="7"/>
      <c r="Q144" s="7">
        <v>6216</v>
      </c>
    </row>
    <row r="145" spans="1:17" ht="90" x14ac:dyDescent="0.25">
      <c r="B145" s="10" t="s">
        <v>348</v>
      </c>
      <c r="C145" s="11" t="s">
        <v>349</v>
      </c>
      <c r="D145" s="11">
        <v>1.3</v>
      </c>
      <c r="E145" s="11">
        <v>2.7</v>
      </c>
      <c r="F145" s="11" t="s">
        <v>350</v>
      </c>
      <c r="G145" s="92"/>
      <c r="H145" s="93"/>
      <c r="I145" s="93"/>
      <c r="J145" s="93"/>
      <c r="K145" s="93"/>
      <c r="L145" s="94"/>
      <c r="M145" s="12"/>
      <c r="N145" s="7">
        <v>6216</v>
      </c>
      <c r="O145" s="7"/>
      <c r="P145" s="7"/>
      <c r="Q145" s="7">
        <v>6216</v>
      </c>
    </row>
    <row r="146" spans="1:17" ht="168" customHeight="1" x14ac:dyDescent="0.25">
      <c r="A146">
        <v>52</v>
      </c>
      <c r="B146" s="88" t="s">
        <v>351</v>
      </c>
      <c r="C146" s="84" t="s">
        <v>352</v>
      </c>
      <c r="D146" s="84" t="s">
        <v>353</v>
      </c>
      <c r="E146" s="84" t="s">
        <v>354</v>
      </c>
      <c r="F146" s="84" t="s">
        <v>224</v>
      </c>
      <c r="G146" s="84" t="s">
        <v>355</v>
      </c>
      <c r="H146" s="9" t="s">
        <v>44</v>
      </c>
      <c r="I146" s="13"/>
      <c r="J146" s="14"/>
      <c r="K146" s="14"/>
      <c r="L146" s="14"/>
      <c r="M146" s="8"/>
      <c r="N146" s="8">
        <v>2000</v>
      </c>
      <c r="O146" s="8"/>
      <c r="P146" s="8"/>
      <c r="Q146" s="8">
        <v>2000</v>
      </c>
    </row>
    <row r="147" spans="1:17" ht="106.5" customHeight="1" x14ac:dyDescent="0.25">
      <c r="A147">
        <v>53</v>
      </c>
      <c r="B147" s="88" t="s">
        <v>356</v>
      </c>
      <c r="C147" s="84" t="s">
        <v>357</v>
      </c>
      <c r="D147" s="84" t="s">
        <v>239</v>
      </c>
      <c r="E147" s="84" t="s">
        <v>358</v>
      </c>
      <c r="F147" s="84" t="s">
        <v>359</v>
      </c>
      <c r="G147" s="84" t="s">
        <v>355</v>
      </c>
      <c r="H147" s="9" t="s">
        <v>44</v>
      </c>
      <c r="I147" s="13"/>
      <c r="J147" s="14"/>
      <c r="K147" s="14"/>
      <c r="L147" s="14"/>
      <c r="M147" s="8"/>
      <c r="N147" s="8">
        <v>2100</v>
      </c>
      <c r="O147" s="8"/>
      <c r="P147" s="8"/>
      <c r="Q147" s="8">
        <v>2100</v>
      </c>
    </row>
    <row r="148" spans="1:17" ht="72.95" customHeight="1" x14ac:dyDescent="0.25">
      <c r="A148">
        <v>54</v>
      </c>
      <c r="B148" s="88" t="s">
        <v>360</v>
      </c>
      <c r="C148" s="84" t="s">
        <v>361</v>
      </c>
      <c r="D148" s="84" t="s">
        <v>362</v>
      </c>
      <c r="E148" s="84" t="s">
        <v>363</v>
      </c>
      <c r="F148" s="84" t="s">
        <v>364</v>
      </c>
      <c r="G148" s="84" t="s">
        <v>355</v>
      </c>
      <c r="H148" s="9" t="s">
        <v>44</v>
      </c>
      <c r="I148" s="13"/>
      <c r="J148" s="14"/>
      <c r="K148" s="14"/>
      <c r="L148" s="14"/>
      <c r="M148" s="8"/>
      <c r="N148" s="8">
        <v>2116</v>
      </c>
      <c r="O148" s="8"/>
      <c r="P148" s="8"/>
      <c r="Q148" s="8">
        <v>2116</v>
      </c>
    </row>
    <row r="149" spans="1:17" x14ac:dyDescent="0.25">
      <c r="A149">
        <v>17</v>
      </c>
      <c r="B149" s="89" t="s">
        <v>365</v>
      </c>
      <c r="C149" s="90"/>
      <c r="D149" s="90"/>
      <c r="E149" s="90"/>
      <c r="F149" s="90"/>
      <c r="G149" s="90"/>
      <c r="H149" s="90"/>
      <c r="I149" s="90"/>
      <c r="J149" s="90"/>
      <c r="K149" s="90"/>
      <c r="L149" s="91"/>
      <c r="M149" s="7">
        <v>347122</v>
      </c>
      <c r="N149" s="7">
        <v>66690</v>
      </c>
      <c r="O149" s="7"/>
      <c r="P149" s="7"/>
      <c r="Q149" s="7">
        <v>413812</v>
      </c>
    </row>
    <row r="150" spans="1:17" ht="75" x14ac:dyDescent="0.25">
      <c r="B150" s="10" t="s">
        <v>366</v>
      </c>
      <c r="C150" s="11" t="s">
        <v>367</v>
      </c>
      <c r="D150" s="11"/>
      <c r="E150" s="11"/>
      <c r="F150" s="11" t="s">
        <v>176</v>
      </c>
      <c r="G150" s="92"/>
      <c r="H150" s="93"/>
      <c r="I150" s="93"/>
      <c r="J150" s="93"/>
      <c r="K150" s="93"/>
      <c r="L150" s="94"/>
      <c r="M150" s="12">
        <v>347122</v>
      </c>
      <c r="N150" s="7">
        <v>66690</v>
      </c>
      <c r="O150" s="7"/>
      <c r="P150" s="7"/>
      <c r="Q150" s="7">
        <v>413812</v>
      </c>
    </row>
    <row r="151" spans="1:17" ht="115.5" customHeight="1" x14ac:dyDescent="0.25">
      <c r="A151">
        <v>55</v>
      </c>
      <c r="B151" s="88" t="s">
        <v>368</v>
      </c>
      <c r="C151" s="84" t="s">
        <v>369</v>
      </c>
      <c r="D151" s="84" t="s">
        <v>370</v>
      </c>
      <c r="E151" s="84" t="s">
        <v>371</v>
      </c>
      <c r="F151" s="84" t="s">
        <v>372</v>
      </c>
      <c r="G151" s="84" t="s">
        <v>355</v>
      </c>
      <c r="H151" s="9" t="s">
        <v>44</v>
      </c>
      <c r="I151" s="13"/>
      <c r="J151" s="14"/>
      <c r="K151" s="14"/>
      <c r="L151" s="14"/>
      <c r="M151" s="8">
        <v>347122</v>
      </c>
      <c r="N151" s="8">
        <v>8720</v>
      </c>
      <c r="O151" s="8"/>
      <c r="P151" s="8"/>
      <c r="Q151" s="8">
        <v>355842</v>
      </c>
    </row>
    <row r="152" spans="1:17" ht="56.45" customHeight="1" x14ac:dyDescent="0.25">
      <c r="A152">
        <v>56</v>
      </c>
      <c r="B152" s="88" t="s">
        <v>373</v>
      </c>
      <c r="C152" s="84" t="s">
        <v>374</v>
      </c>
      <c r="D152" s="84" t="s">
        <v>375</v>
      </c>
      <c r="E152" s="84" t="s">
        <v>376</v>
      </c>
      <c r="F152" s="84" t="s">
        <v>372</v>
      </c>
      <c r="G152" s="84" t="s">
        <v>355</v>
      </c>
      <c r="H152" s="9" t="s">
        <v>44</v>
      </c>
      <c r="I152" s="13"/>
      <c r="J152" s="14"/>
      <c r="K152" s="14"/>
      <c r="L152" s="14"/>
      <c r="M152" s="8"/>
      <c r="N152" s="8">
        <v>57970</v>
      </c>
      <c r="O152" s="8"/>
      <c r="P152" s="8"/>
      <c r="Q152" s="8">
        <v>57970</v>
      </c>
    </row>
    <row r="153" spans="1:17" x14ac:dyDescent="0.25">
      <c r="A153">
        <v>18</v>
      </c>
      <c r="B153" s="89" t="s">
        <v>377</v>
      </c>
      <c r="C153" s="90"/>
      <c r="D153" s="90"/>
      <c r="E153" s="90"/>
      <c r="F153" s="90"/>
      <c r="G153" s="90"/>
      <c r="H153" s="90"/>
      <c r="I153" s="90"/>
      <c r="J153" s="90"/>
      <c r="K153" s="90"/>
      <c r="L153" s="91"/>
      <c r="M153" s="7"/>
      <c r="N153" s="7">
        <v>19015</v>
      </c>
      <c r="O153" s="7"/>
      <c r="P153" s="7"/>
      <c r="Q153" s="7">
        <v>19015</v>
      </c>
    </row>
    <row r="154" spans="1:17" ht="75" x14ac:dyDescent="0.25">
      <c r="B154" s="10" t="s">
        <v>378</v>
      </c>
      <c r="C154" s="11" t="s">
        <v>379</v>
      </c>
      <c r="D154" s="11" t="s">
        <v>380</v>
      </c>
      <c r="E154" s="11" t="s">
        <v>334</v>
      </c>
      <c r="F154" s="11" t="s">
        <v>37</v>
      </c>
      <c r="G154" s="92"/>
      <c r="H154" s="93"/>
      <c r="I154" s="93"/>
      <c r="J154" s="93"/>
      <c r="K154" s="93"/>
      <c r="L154" s="94"/>
      <c r="M154" s="12"/>
      <c r="N154" s="7">
        <v>19015</v>
      </c>
      <c r="O154" s="7"/>
      <c r="P154" s="7"/>
      <c r="Q154" s="7">
        <v>19015</v>
      </c>
    </row>
    <row r="155" spans="1:17" ht="30" x14ac:dyDescent="0.25">
      <c r="A155">
        <v>57</v>
      </c>
      <c r="B155" s="88" t="s">
        <v>381</v>
      </c>
      <c r="C155" s="84" t="s">
        <v>382</v>
      </c>
      <c r="D155" s="84">
        <v>0</v>
      </c>
      <c r="E155" s="84" t="s">
        <v>383</v>
      </c>
      <c r="F155" s="84" t="s">
        <v>372</v>
      </c>
      <c r="G155" s="84" t="s">
        <v>355</v>
      </c>
      <c r="H155" s="9" t="s">
        <v>44</v>
      </c>
      <c r="I155" s="13"/>
      <c r="J155" s="14"/>
      <c r="K155" s="14"/>
      <c r="L155" s="14"/>
      <c r="M155" s="8"/>
      <c r="N155" s="8">
        <v>19015</v>
      </c>
      <c r="O155" s="8"/>
      <c r="P155" s="8"/>
      <c r="Q155" s="8">
        <v>19015</v>
      </c>
    </row>
    <row r="156" spans="1:17" x14ac:dyDescent="0.25">
      <c r="A156">
        <v>19</v>
      </c>
      <c r="B156" s="89" t="s">
        <v>384</v>
      </c>
      <c r="C156" s="90"/>
      <c r="D156" s="90"/>
      <c r="E156" s="90"/>
      <c r="F156" s="90"/>
      <c r="G156" s="90"/>
      <c r="H156" s="90"/>
      <c r="I156" s="90"/>
      <c r="J156" s="90"/>
      <c r="K156" s="90"/>
      <c r="L156" s="91"/>
      <c r="M156" s="7"/>
      <c r="N156" s="7">
        <v>6529</v>
      </c>
      <c r="O156" s="7"/>
      <c r="P156" s="7"/>
      <c r="Q156" s="7">
        <v>6529</v>
      </c>
    </row>
    <row r="157" spans="1:17" ht="120" x14ac:dyDescent="0.25">
      <c r="B157" s="10" t="s">
        <v>385</v>
      </c>
      <c r="C157" s="11" t="s">
        <v>386</v>
      </c>
      <c r="D157" s="11">
        <v>0</v>
      </c>
      <c r="E157" s="11" t="s">
        <v>329</v>
      </c>
      <c r="F157" s="11" t="s">
        <v>37</v>
      </c>
      <c r="G157" s="92"/>
      <c r="H157" s="93"/>
      <c r="I157" s="93"/>
      <c r="J157" s="93"/>
      <c r="K157" s="93"/>
      <c r="L157" s="94"/>
      <c r="M157" s="12"/>
      <c r="N157" s="7">
        <v>6529</v>
      </c>
      <c r="O157" s="7"/>
      <c r="P157" s="7"/>
      <c r="Q157" s="7">
        <v>6529</v>
      </c>
    </row>
    <row r="158" spans="1:17" ht="30" x14ac:dyDescent="0.25">
      <c r="A158">
        <v>58</v>
      </c>
      <c r="B158" s="88" t="s">
        <v>387</v>
      </c>
      <c r="C158" s="84" t="s">
        <v>388</v>
      </c>
      <c r="D158" s="84" t="s">
        <v>389</v>
      </c>
      <c r="E158" s="84" t="s">
        <v>390</v>
      </c>
      <c r="F158" s="84" t="s">
        <v>224</v>
      </c>
      <c r="G158" s="84" t="s">
        <v>355</v>
      </c>
      <c r="H158" s="9" t="s">
        <v>44</v>
      </c>
      <c r="I158" s="13"/>
      <c r="J158" s="14"/>
      <c r="K158" s="14"/>
      <c r="L158" s="14"/>
      <c r="M158" s="8"/>
      <c r="N158" s="8">
        <v>3504</v>
      </c>
      <c r="O158" s="8"/>
      <c r="P158" s="8"/>
      <c r="Q158" s="8">
        <v>3504</v>
      </c>
    </row>
    <row r="159" spans="1:17" ht="30" x14ac:dyDescent="0.25">
      <c r="A159">
        <v>59</v>
      </c>
      <c r="B159" s="88" t="s">
        <v>391</v>
      </c>
      <c r="C159" s="84" t="s">
        <v>392</v>
      </c>
      <c r="D159" s="84">
        <v>0</v>
      </c>
      <c r="E159" s="84">
        <v>52</v>
      </c>
      <c r="F159" s="84" t="s">
        <v>224</v>
      </c>
      <c r="G159" s="84" t="s">
        <v>355</v>
      </c>
      <c r="H159" s="9" t="s">
        <v>44</v>
      </c>
      <c r="I159" s="13"/>
      <c r="J159" s="14"/>
      <c r="K159" s="14"/>
      <c r="L159" s="14"/>
      <c r="M159" s="8"/>
      <c r="N159" s="8">
        <v>3025</v>
      </c>
      <c r="O159" s="8"/>
      <c r="P159" s="8"/>
      <c r="Q159" s="8">
        <v>3025</v>
      </c>
    </row>
    <row r="160" spans="1:17" x14ac:dyDescent="0.25">
      <c r="B160" s="95" t="s">
        <v>393</v>
      </c>
      <c r="C160" s="96"/>
      <c r="D160" s="96"/>
      <c r="E160" s="96"/>
      <c r="F160" s="96"/>
      <c r="G160" s="96"/>
      <c r="H160" s="96"/>
      <c r="I160" s="96"/>
      <c r="J160" s="96"/>
      <c r="K160" s="96"/>
      <c r="L160" s="96"/>
      <c r="M160" s="96"/>
      <c r="N160" s="96"/>
      <c r="O160" s="96"/>
      <c r="P160" s="96"/>
      <c r="Q160" s="97"/>
    </row>
    <row r="161" spans="1:17" x14ac:dyDescent="0.25">
      <c r="B161" s="95" t="s">
        <v>23</v>
      </c>
      <c r="C161" s="96"/>
      <c r="D161" s="96"/>
      <c r="E161" s="96"/>
      <c r="F161" s="96"/>
      <c r="G161" s="96"/>
      <c r="H161" s="96"/>
      <c r="I161" s="96"/>
      <c r="J161" s="96"/>
      <c r="K161" s="96"/>
      <c r="L161" s="96"/>
      <c r="M161" s="96"/>
      <c r="N161" s="96"/>
      <c r="O161" s="96"/>
      <c r="P161" s="96"/>
      <c r="Q161" s="97"/>
    </row>
    <row r="162" spans="1:17" x14ac:dyDescent="0.25">
      <c r="B162" s="95" t="s">
        <v>394</v>
      </c>
      <c r="C162" s="96"/>
      <c r="D162" s="96"/>
      <c r="E162" s="96"/>
      <c r="F162" s="96"/>
      <c r="G162" s="96"/>
      <c r="H162" s="96"/>
      <c r="I162" s="96"/>
      <c r="J162" s="96"/>
      <c r="K162" s="96"/>
      <c r="L162" s="96"/>
      <c r="M162" s="96"/>
      <c r="N162" s="96"/>
      <c r="O162" s="96"/>
      <c r="P162" s="96"/>
      <c r="Q162" s="97"/>
    </row>
    <row r="163" spans="1:17" x14ac:dyDescent="0.25">
      <c r="A163">
        <v>11</v>
      </c>
      <c r="B163" s="106" t="s">
        <v>395</v>
      </c>
      <c r="C163" s="99"/>
      <c r="D163" s="99"/>
      <c r="E163" s="99"/>
      <c r="F163" s="99"/>
      <c r="G163" s="99"/>
      <c r="H163" s="99"/>
      <c r="I163" s="99"/>
      <c r="J163" s="99"/>
      <c r="K163" s="99"/>
      <c r="L163" s="100"/>
      <c r="M163" s="4">
        <v>140202</v>
      </c>
      <c r="N163" s="4">
        <v>88899</v>
      </c>
      <c r="O163" s="4"/>
      <c r="P163" s="4"/>
      <c r="Q163" s="4">
        <v>229101</v>
      </c>
    </row>
    <row r="164" spans="1:17" ht="90" x14ac:dyDescent="0.25">
      <c r="B164" s="5" t="s">
        <v>396</v>
      </c>
      <c r="C164" s="6" t="s">
        <v>397</v>
      </c>
      <c r="D164" s="6"/>
      <c r="E164" s="6" t="s">
        <v>398</v>
      </c>
      <c r="F164" s="6" t="s">
        <v>176</v>
      </c>
      <c r="G164" s="101"/>
      <c r="H164" s="102"/>
      <c r="I164" s="102"/>
      <c r="J164" s="102"/>
      <c r="K164" s="102"/>
      <c r="L164" s="103"/>
      <c r="M164" s="4">
        <v>140202</v>
      </c>
      <c r="N164" s="4">
        <v>88899</v>
      </c>
      <c r="O164" s="4"/>
      <c r="P164" s="4"/>
      <c r="Q164" s="4">
        <v>229101</v>
      </c>
    </row>
    <row r="165" spans="1:17" x14ac:dyDescent="0.25">
      <c r="A165">
        <v>20</v>
      </c>
      <c r="B165" s="89" t="s">
        <v>399</v>
      </c>
      <c r="C165" s="90"/>
      <c r="D165" s="90"/>
      <c r="E165" s="90"/>
      <c r="F165" s="90"/>
      <c r="G165" s="90"/>
      <c r="H165" s="90"/>
      <c r="I165" s="90"/>
      <c r="J165" s="90"/>
      <c r="K165" s="90"/>
      <c r="L165" s="91"/>
      <c r="M165" s="7">
        <v>140202</v>
      </c>
      <c r="N165" s="7">
        <v>88899</v>
      </c>
      <c r="O165" s="7"/>
      <c r="P165" s="7"/>
      <c r="Q165" s="7">
        <v>229101</v>
      </c>
    </row>
    <row r="166" spans="1:17" ht="45" x14ac:dyDescent="0.25">
      <c r="B166" s="10" t="s">
        <v>400</v>
      </c>
      <c r="C166" s="11" t="s">
        <v>401</v>
      </c>
      <c r="D166" s="11" t="s">
        <v>128</v>
      </c>
      <c r="E166" s="11" t="s">
        <v>128</v>
      </c>
      <c r="F166" s="11"/>
      <c r="G166" s="92"/>
      <c r="H166" s="93"/>
      <c r="I166" s="93"/>
      <c r="J166" s="93"/>
      <c r="K166" s="93"/>
      <c r="L166" s="94"/>
      <c r="M166" s="12">
        <v>140202</v>
      </c>
      <c r="N166" s="7">
        <v>88899</v>
      </c>
      <c r="O166" s="7"/>
      <c r="P166" s="7"/>
      <c r="Q166" s="7">
        <v>229101</v>
      </c>
    </row>
    <row r="167" spans="1:17" ht="150" customHeight="1" x14ac:dyDescent="0.25">
      <c r="A167">
        <v>60</v>
      </c>
      <c r="B167" s="88" t="s">
        <v>402</v>
      </c>
      <c r="C167" s="84" t="s">
        <v>403</v>
      </c>
      <c r="D167" s="84" t="s">
        <v>404</v>
      </c>
      <c r="E167" s="84" t="s">
        <v>405</v>
      </c>
      <c r="F167" s="84" t="s">
        <v>224</v>
      </c>
      <c r="G167" s="84" t="s">
        <v>406</v>
      </c>
      <c r="H167" s="9" t="s">
        <v>44</v>
      </c>
      <c r="I167" s="13"/>
      <c r="J167" s="14"/>
      <c r="K167" s="14"/>
      <c r="L167" s="14"/>
      <c r="M167" s="8">
        <v>140202</v>
      </c>
      <c r="N167" s="8">
        <v>88899</v>
      </c>
      <c r="O167" s="8"/>
      <c r="P167" s="8"/>
      <c r="Q167" s="8">
        <v>229101</v>
      </c>
    </row>
    <row r="168" spans="1:17" x14ac:dyDescent="0.25">
      <c r="B168" s="95" t="s">
        <v>407</v>
      </c>
      <c r="C168" s="96"/>
      <c r="D168" s="96"/>
      <c r="E168" s="96"/>
      <c r="F168" s="96"/>
      <c r="G168" s="96"/>
      <c r="H168" s="96"/>
      <c r="I168" s="96"/>
      <c r="J168" s="96"/>
      <c r="K168" s="96"/>
      <c r="L168" s="96"/>
      <c r="M168" s="96"/>
      <c r="N168" s="96"/>
      <c r="O168" s="96"/>
      <c r="P168" s="96"/>
      <c r="Q168" s="97"/>
    </row>
    <row r="169" spans="1:17" x14ac:dyDescent="0.25">
      <c r="B169" s="95" t="s">
        <v>22</v>
      </c>
      <c r="C169" s="96"/>
      <c r="D169" s="96"/>
      <c r="E169" s="96"/>
      <c r="F169" s="96"/>
      <c r="G169" s="96"/>
      <c r="H169" s="96"/>
      <c r="I169" s="96"/>
      <c r="J169" s="96"/>
      <c r="K169" s="96"/>
      <c r="L169" s="96"/>
      <c r="M169" s="96"/>
      <c r="N169" s="96"/>
      <c r="O169" s="96"/>
      <c r="P169" s="96"/>
      <c r="Q169" s="97"/>
    </row>
    <row r="170" spans="1:17" x14ac:dyDescent="0.25">
      <c r="B170" s="95" t="s">
        <v>408</v>
      </c>
      <c r="C170" s="96"/>
      <c r="D170" s="96"/>
      <c r="E170" s="96"/>
      <c r="F170" s="96"/>
      <c r="G170" s="96"/>
      <c r="H170" s="96"/>
      <c r="I170" s="96"/>
      <c r="J170" s="96"/>
      <c r="K170" s="96"/>
      <c r="L170" s="96"/>
      <c r="M170" s="96"/>
      <c r="N170" s="96"/>
      <c r="O170" s="96"/>
      <c r="P170" s="96"/>
      <c r="Q170" s="97"/>
    </row>
    <row r="171" spans="1:17" x14ac:dyDescent="0.25">
      <c r="A171">
        <v>12</v>
      </c>
      <c r="B171" s="106" t="s">
        <v>409</v>
      </c>
      <c r="C171" s="99"/>
      <c r="D171" s="99"/>
      <c r="E171" s="99"/>
      <c r="F171" s="99"/>
      <c r="G171" s="99"/>
      <c r="H171" s="99"/>
      <c r="I171" s="99"/>
      <c r="J171" s="99"/>
      <c r="K171" s="99"/>
      <c r="L171" s="100"/>
      <c r="M171" s="4">
        <v>36592</v>
      </c>
      <c r="N171" s="4">
        <v>49440</v>
      </c>
      <c r="O171" s="4"/>
      <c r="P171" s="4"/>
      <c r="Q171" s="4">
        <v>86032</v>
      </c>
    </row>
    <row r="172" spans="1:17" ht="285" x14ac:dyDescent="0.25">
      <c r="B172" s="5" t="s">
        <v>410</v>
      </c>
      <c r="C172" s="6" t="s">
        <v>411</v>
      </c>
      <c r="D172" s="6" t="s">
        <v>412</v>
      </c>
      <c r="E172" s="6" t="s">
        <v>413</v>
      </c>
      <c r="F172" s="6" t="s">
        <v>37</v>
      </c>
      <c r="G172" s="101"/>
      <c r="H172" s="102"/>
      <c r="I172" s="102"/>
      <c r="J172" s="102"/>
      <c r="K172" s="102"/>
      <c r="L172" s="103"/>
      <c r="M172" s="4">
        <v>36592</v>
      </c>
      <c r="N172" s="4">
        <v>40580</v>
      </c>
      <c r="O172" s="4"/>
      <c r="P172" s="4"/>
      <c r="Q172" s="4">
        <v>77172</v>
      </c>
    </row>
    <row r="173" spans="1:17" x14ac:dyDescent="0.25">
      <c r="A173">
        <v>21</v>
      </c>
      <c r="B173" s="89" t="s">
        <v>414</v>
      </c>
      <c r="C173" s="90"/>
      <c r="D173" s="90"/>
      <c r="E173" s="90"/>
      <c r="F173" s="90"/>
      <c r="G173" s="90"/>
      <c r="H173" s="90"/>
      <c r="I173" s="90"/>
      <c r="J173" s="90"/>
      <c r="K173" s="90"/>
      <c r="L173" s="91"/>
      <c r="M173" s="7"/>
      <c r="N173" s="7">
        <v>9900</v>
      </c>
      <c r="O173" s="7"/>
      <c r="P173" s="7"/>
      <c r="Q173" s="7">
        <v>9900</v>
      </c>
    </row>
    <row r="174" spans="1:17" ht="30" x14ac:dyDescent="0.25">
      <c r="B174" s="10" t="s">
        <v>415</v>
      </c>
      <c r="C174" s="11" t="s">
        <v>416</v>
      </c>
      <c r="D174" s="11" t="s">
        <v>417</v>
      </c>
      <c r="E174" s="11" t="s">
        <v>418</v>
      </c>
      <c r="F174" s="11" t="s">
        <v>296</v>
      </c>
      <c r="G174" s="92"/>
      <c r="H174" s="93"/>
      <c r="I174" s="93"/>
      <c r="J174" s="93"/>
      <c r="K174" s="93"/>
      <c r="L174" s="94"/>
      <c r="M174" s="12"/>
      <c r="N174" s="7">
        <v>9900</v>
      </c>
      <c r="O174" s="7"/>
      <c r="P174" s="7"/>
      <c r="Q174" s="7">
        <v>9900</v>
      </c>
    </row>
    <row r="175" spans="1:17" ht="51.6" customHeight="1" x14ac:dyDescent="0.25">
      <c r="A175">
        <v>61</v>
      </c>
      <c r="B175" s="88" t="s">
        <v>419</v>
      </c>
      <c r="C175" s="84" t="s">
        <v>420</v>
      </c>
      <c r="D175" s="84">
        <v>0</v>
      </c>
      <c r="E175" s="84" t="s">
        <v>421</v>
      </c>
      <c r="F175" s="84" t="s">
        <v>235</v>
      </c>
      <c r="G175" s="84" t="s">
        <v>161</v>
      </c>
      <c r="H175" s="9" t="s">
        <v>44</v>
      </c>
      <c r="I175" s="13"/>
      <c r="J175" s="14"/>
      <c r="K175" s="14"/>
      <c r="L175" s="14"/>
      <c r="M175" s="8"/>
      <c r="N175" s="8">
        <v>9900</v>
      </c>
      <c r="O175" s="8"/>
      <c r="P175" s="8"/>
      <c r="Q175" s="8">
        <v>9900</v>
      </c>
    </row>
    <row r="176" spans="1:17" x14ac:dyDescent="0.25">
      <c r="A176">
        <v>22</v>
      </c>
      <c r="B176" s="107" t="s">
        <v>422</v>
      </c>
      <c r="C176" s="90"/>
      <c r="D176" s="90"/>
      <c r="E176" s="90"/>
      <c r="F176" s="90"/>
      <c r="G176" s="90"/>
      <c r="H176" s="90"/>
      <c r="I176" s="90"/>
      <c r="J176" s="90"/>
      <c r="K176" s="90"/>
      <c r="L176" s="91"/>
      <c r="M176" s="7">
        <v>36592</v>
      </c>
      <c r="N176" s="7">
        <v>30680</v>
      </c>
      <c r="O176" s="7"/>
      <c r="P176" s="7"/>
      <c r="Q176" s="7">
        <v>67272</v>
      </c>
    </row>
    <row r="177" spans="1:17" ht="45" x14ac:dyDescent="0.25">
      <c r="B177" s="10" t="s">
        <v>423</v>
      </c>
      <c r="C177" s="11" t="s">
        <v>416</v>
      </c>
      <c r="D177" s="11" t="s">
        <v>424</v>
      </c>
      <c r="E177" s="11" t="s">
        <v>418</v>
      </c>
      <c r="F177" s="11" t="s">
        <v>296</v>
      </c>
      <c r="G177" s="92"/>
      <c r="H177" s="93"/>
      <c r="I177" s="93"/>
      <c r="J177" s="93"/>
      <c r="K177" s="93"/>
      <c r="L177" s="94"/>
      <c r="M177" s="12">
        <v>36592</v>
      </c>
      <c r="N177" s="7">
        <v>30680</v>
      </c>
      <c r="O177" s="7"/>
      <c r="P177" s="7"/>
      <c r="Q177" s="7">
        <v>67272</v>
      </c>
    </row>
    <row r="178" spans="1:17" ht="68.099999999999994" customHeight="1" x14ac:dyDescent="0.25">
      <c r="A178">
        <v>62</v>
      </c>
      <c r="B178" s="88" t="s">
        <v>425</v>
      </c>
      <c r="C178" s="84" t="s">
        <v>426</v>
      </c>
      <c r="D178" s="84" t="s">
        <v>427</v>
      </c>
      <c r="E178" s="84" t="s">
        <v>428</v>
      </c>
      <c r="F178" s="84" t="s">
        <v>224</v>
      </c>
      <c r="G178" s="84" t="s">
        <v>429</v>
      </c>
      <c r="H178" s="9" t="s">
        <v>44</v>
      </c>
      <c r="I178" s="13"/>
      <c r="J178" s="14"/>
      <c r="K178" s="14"/>
      <c r="L178" s="14"/>
      <c r="M178" s="8">
        <v>36592</v>
      </c>
      <c r="N178" s="8">
        <v>28140</v>
      </c>
      <c r="O178" s="8"/>
      <c r="P178" s="8"/>
      <c r="Q178" s="8">
        <v>64732</v>
      </c>
    </row>
    <row r="179" spans="1:17" ht="68.45" customHeight="1" x14ac:dyDescent="0.25">
      <c r="A179">
        <v>63</v>
      </c>
      <c r="B179" s="88" t="s">
        <v>430</v>
      </c>
      <c r="C179" s="84" t="s">
        <v>431</v>
      </c>
      <c r="D179" s="84" t="s">
        <v>432</v>
      </c>
      <c r="E179" s="84" t="s">
        <v>433</v>
      </c>
      <c r="F179" s="84" t="s">
        <v>224</v>
      </c>
      <c r="G179" s="84" t="s">
        <v>429</v>
      </c>
      <c r="H179" s="9" t="s">
        <v>44</v>
      </c>
      <c r="I179" s="13"/>
      <c r="J179" s="14"/>
      <c r="K179" s="14"/>
      <c r="L179" s="14"/>
      <c r="M179" s="8"/>
      <c r="N179" s="8">
        <v>2540</v>
      </c>
      <c r="O179" s="8"/>
      <c r="P179" s="8"/>
      <c r="Q179" s="8">
        <v>2540</v>
      </c>
    </row>
    <row r="180" spans="1:17" ht="60" x14ac:dyDescent="0.25">
      <c r="B180" s="5" t="s">
        <v>434</v>
      </c>
      <c r="C180" s="6" t="s">
        <v>435</v>
      </c>
      <c r="D180" s="6" t="s">
        <v>436</v>
      </c>
      <c r="E180" s="6" t="s">
        <v>437</v>
      </c>
      <c r="F180" s="6" t="s">
        <v>438</v>
      </c>
      <c r="G180" s="101"/>
      <c r="H180" s="102"/>
      <c r="I180" s="102"/>
      <c r="J180" s="102"/>
      <c r="K180" s="102"/>
      <c r="L180" s="103"/>
      <c r="M180" s="4"/>
      <c r="N180" s="4">
        <v>8860</v>
      </c>
      <c r="O180" s="4"/>
      <c r="P180" s="4"/>
      <c r="Q180" s="4">
        <v>8860</v>
      </c>
    </row>
    <row r="181" spans="1:17" x14ac:dyDescent="0.25">
      <c r="A181">
        <v>23</v>
      </c>
      <c r="B181" s="89" t="s">
        <v>439</v>
      </c>
      <c r="C181" s="90"/>
      <c r="D181" s="90"/>
      <c r="E181" s="90"/>
      <c r="F181" s="90"/>
      <c r="G181" s="90"/>
      <c r="H181" s="90"/>
      <c r="I181" s="90"/>
      <c r="J181" s="90"/>
      <c r="K181" s="90"/>
      <c r="L181" s="91"/>
      <c r="M181" s="7"/>
      <c r="N181" s="7">
        <v>8860</v>
      </c>
      <c r="O181" s="7"/>
      <c r="P181" s="7"/>
      <c r="Q181" s="7">
        <v>8860</v>
      </c>
    </row>
    <row r="182" spans="1:17" ht="60" x14ac:dyDescent="0.25">
      <c r="B182" s="10" t="s">
        <v>440</v>
      </c>
      <c r="C182" s="11" t="s">
        <v>441</v>
      </c>
      <c r="D182" s="11" t="s">
        <v>31</v>
      </c>
      <c r="E182" s="11" t="s">
        <v>442</v>
      </c>
      <c r="F182" s="11" t="s">
        <v>176</v>
      </c>
      <c r="G182" s="92"/>
      <c r="H182" s="93"/>
      <c r="I182" s="93"/>
      <c r="J182" s="93"/>
      <c r="K182" s="93"/>
      <c r="L182" s="94"/>
      <c r="M182" s="12"/>
      <c r="N182" s="7">
        <v>8860</v>
      </c>
      <c r="O182" s="7"/>
      <c r="P182" s="7"/>
      <c r="Q182" s="7">
        <v>8860</v>
      </c>
    </row>
    <row r="183" spans="1:17" ht="68.099999999999994" customHeight="1" x14ac:dyDescent="0.25">
      <c r="A183">
        <v>64</v>
      </c>
      <c r="B183" s="112" t="s">
        <v>443</v>
      </c>
      <c r="C183" s="84" t="s">
        <v>444</v>
      </c>
      <c r="D183" s="84">
        <v>0</v>
      </c>
      <c r="E183" s="84" t="s">
        <v>445</v>
      </c>
      <c r="F183" s="84" t="s">
        <v>246</v>
      </c>
      <c r="G183" s="84" t="s">
        <v>429</v>
      </c>
      <c r="H183" s="9" t="s">
        <v>44</v>
      </c>
      <c r="I183" s="13"/>
      <c r="J183" s="14"/>
      <c r="K183" s="14"/>
      <c r="L183" s="14"/>
      <c r="M183" s="8"/>
      <c r="N183" s="8">
        <v>1000</v>
      </c>
      <c r="O183" s="8"/>
      <c r="P183" s="8"/>
      <c r="Q183" s="8">
        <v>1000</v>
      </c>
    </row>
    <row r="184" spans="1:17" ht="30" x14ac:dyDescent="0.25">
      <c r="A184">
        <v>65</v>
      </c>
      <c r="B184" s="88" t="s">
        <v>446</v>
      </c>
      <c r="C184" s="84" t="s">
        <v>447</v>
      </c>
      <c r="D184" s="84">
        <v>1</v>
      </c>
      <c r="E184" s="84" t="s">
        <v>448</v>
      </c>
      <c r="F184" s="84" t="s">
        <v>235</v>
      </c>
      <c r="G184" s="84" t="s">
        <v>161</v>
      </c>
      <c r="H184" s="9" t="s">
        <v>44</v>
      </c>
      <c r="I184" s="13"/>
      <c r="J184" s="14"/>
      <c r="K184" s="14"/>
      <c r="L184" s="14"/>
      <c r="M184" s="8"/>
      <c r="N184" s="8">
        <v>760</v>
      </c>
      <c r="O184" s="8"/>
      <c r="P184" s="8"/>
      <c r="Q184" s="8">
        <v>760</v>
      </c>
    </row>
    <row r="185" spans="1:17" ht="30" x14ac:dyDescent="0.25">
      <c r="A185">
        <v>66</v>
      </c>
      <c r="B185" s="108" t="s">
        <v>449</v>
      </c>
      <c r="C185" s="110" t="s">
        <v>450</v>
      </c>
      <c r="D185" s="110">
        <v>25</v>
      </c>
      <c r="E185" s="110" t="s">
        <v>451</v>
      </c>
      <c r="F185" s="110" t="s">
        <v>235</v>
      </c>
      <c r="G185" s="84" t="s">
        <v>161</v>
      </c>
      <c r="H185" s="9" t="s">
        <v>44</v>
      </c>
      <c r="I185" s="13"/>
      <c r="J185" s="14"/>
      <c r="K185" s="14"/>
      <c r="L185" s="14"/>
      <c r="M185" s="8"/>
      <c r="N185" s="8">
        <v>5100</v>
      </c>
      <c r="O185" s="8"/>
      <c r="P185" s="8"/>
      <c r="Q185" s="8">
        <v>5100</v>
      </c>
    </row>
    <row r="186" spans="1:17" ht="30" x14ac:dyDescent="0.25">
      <c r="B186" s="109"/>
      <c r="C186" s="111"/>
      <c r="D186" s="111"/>
      <c r="E186" s="111"/>
      <c r="F186" s="111"/>
      <c r="G186" s="84" t="s">
        <v>429</v>
      </c>
      <c r="H186" s="9" t="s">
        <v>44</v>
      </c>
      <c r="I186" s="13"/>
      <c r="J186" s="14"/>
      <c r="K186" s="14"/>
      <c r="L186" s="14"/>
      <c r="M186" s="8"/>
      <c r="N186" s="8">
        <v>2000</v>
      </c>
      <c r="O186" s="8"/>
      <c r="P186" s="8"/>
      <c r="Q186" s="8">
        <v>2000</v>
      </c>
    </row>
    <row r="187" spans="1:17" x14ac:dyDescent="0.25">
      <c r="B187" s="95" t="s">
        <v>117</v>
      </c>
      <c r="C187" s="96"/>
      <c r="D187" s="96"/>
      <c r="E187" s="96"/>
      <c r="F187" s="96"/>
      <c r="G187" s="96"/>
      <c r="H187" s="96"/>
      <c r="I187" s="96"/>
      <c r="J187" s="96"/>
      <c r="K187" s="96"/>
      <c r="L187" s="96"/>
      <c r="M187" s="96"/>
      <c r="N187" s="96"/>
      <c r="O187" s="96"/>
      <c r="P187" s="96"/>
      <c r="Q187" s="97"/>
    </row>
    <row r="188" spans="1:17" x14ac:dyDescent="0.25">
      <c r="B188" s="95" t="s">
        <v>452</v>
      </c>
      <c r="C188" s="96"/>
      <c r="D188" s="96"/>
      <c r="E188" s="96"/>
      <c r="F188" s="96"/>
      <c r="G188" s="96"/>
      <c r="H188" s="96"/>
      <c r="I188" s="96"/>
      <c r="J188" s="96"/>
      <c r="K188" s="96"/>
      <c r="L188" s="96"/>
      <c r="M188" s="96"/>
      <c r="N188" s="96"/>
      <c r="O188" s="96"/>
      <c r="P188" s="96"/>
      <c r="Q188" s="97"/>
    </row>
    <row r="189" spans="1:17" x14ac:dyDescent="0.25">
      <c r="B189" s="95" t="s">
        <v>453</v>
      </c>
      <c r="C189" s="96"/>
      <c r="D189" s="96"/>
      <c r="E189" s="96"/>
      <c r="F189" s="96"/>
      <c r="G189" s="96"/>
      <c r="H189" s="96"/>
      <c r="I189" s="96"/>
      <c r="J189" s="96"/>
      <c r="K189" s="96"/>
      <c r="L189" s="96"/>
      <c r="M189" s="96"/>
      <c r="N189" s="96"/>
      <c r="O189" s="96"/>
      <c r="P189" s="96"/>
      <c r="Q189" s="97"/>
    </row>
    <row r="190" spans="1:17" x14ac:dyDescent="0.25">
      <c r="B190" s="95" t="s">
        <v>454</v>
      </c>
      <c r="C190" s="96"/>
      <c r="D190" s="96"/>
      <c r="E190" s="96"/>
      <c r="F190" s="96"/>
      <c r="G190" s="96"/>
      <c r="H190" s="96"/>
      <c r="I190" s="96"/>
      <c r="J190" s="96"/>
      <c r="K190" s="96"/>
      <c r="L190" s="96"/>
      <c r="M190" s="96"/>
      <c r="N190" s="96"/>
      <c r="O190" s="96"/>
      <c r="P190" s="96"/>
      <c r="Q190" s="97"/>
    </row>
    <row r="191" spans="1:17" x14ac:dyDescent="0.25">
      <c r="A191">
        <v>13</v>
      </c>
      <c r="B191" s="106" t="s">
        <v>455</v>
      </c>
      <c r="C191" s="99"/>
      <c r="D191" s="99"/>
      <c r="E191" s="99"/>
      <c r="F191" s="99"/>
      <c r="G191" s="99"/>
      <c r="H191" s="99"/>
      <c r="I191" s="99"/>
      <c r="J191" s="99"/>
      <c r="K191" s="99"/>
      <c r="L191" s="100"/>
      <c r="M191" s="4">
        <v>24261</v>
      </c>
      <c r="N191" s="4">
        <v>6600</v>
      </c>
      <c r="O191" s="4"/>
      <c r="P191" s="4"/>
      <c r="Q191" s="4">
        <v>30861</v>
      </c>
    </row>
    <row r="192" spans="1:17" ht="225" x14ac:dyDescent="0.25">
      <c r="B192" s="5" t="s">
        <v>456</v>
      </c>
      <c r="C192" s="6" t="s">
        <v>457</v>
      </c>
      <c r="D192" s="6" t="s">
        <v>458</v>
      </c>
      <c r="E192" s="6" t="s">
        <v>459</v>
      </c>
      <c r="F192" s="6" t="s">
        <v>176</v>
      </c>
      <c r="G192" s="101"/>
      <c r="H192" s="102"/>
      <c r="I192" s="102"/>
      <c r="J192" s="102"/>
      <c r="K192" s="102"/>
      <c r="L192" s="103"/>
      <c r="M192" s="4">
        <v>24261</v>
      </c>
      <c r="N192" s="4">
        <v>6600</v>
      </c>
      <c r="O192" s="4"/>
      <c r="P192" s="4"/>
      <c r="Q192" s="4">
        <v>30861</v>
      </c>
    </row>
    <row r="193" spans="1:17" x14ac:dyDescent="0.25">
      <c r="A193">
        <v>24</v>
      </c>
      <c r="B193" s="89" t="s">
        <v>460</v>
      </c>
      <c r="C193" s="90"/>
      <c r="D193" s="90"/>
      <c r="E193" s="90"/>
      <c r="F193" s="90"/>
      <c r="G193" s="90"/>
      <c r="H193" s="90"/>
      <c r="I193" s="90"/>
      <c r="J193" s="90"/>
      <c r="K193" s="90"/>
      <c r="L193" s="91"/>
      <c r="M193" s="7"/>
      <c r="N193" s="7">
        <v>2600</v>
      </c>
      <c r="O193" s="7"/>
      <c r="P193" s="7"/>
      <c r="Q193" s="7">
        <v>2600</v>
      </c>
    </row>
    <row r="194" spans="1:17" ht="30" x14ac:dyDescent="0.25">
      <c r="B194" s="10" t="s">
        <v>461</v>
      </c>
      <c r="C194" s="11" t="s">
        <v>462</v>
      </c>
      <c r="D194" s="11" t="s">
        <v>463</v>
      </c>
      <c r="E194" s="11">
        <v>15</v>
      </c>
      <c r="F194" s="11" t="s">
        <v>37</v>
      </c>
      <c r="G194" s="92"/>
      <c r="H194" s="93"/>
      <c r="I194" s="93"/>
      <c r="J194" s="93"/>
      <c r="K194" s="93"/>
      <c r="L194" s="94"/>
      <c r="M194" s="12"/>
      <c r="N194" s="7">
        <v>2600</v>
      </c>
      <c r="O194" s="7"/>
      <c r="P194" s="7"/>
      <c r="Q194" s="7">
        <v>2600</v>
      </c>
    </row>
    <row r="195" spans="1:17" ht="30" x14ac:dyDescent="0.25">
      <c r="A195">
        <v>67</v>
      </c>
      <c r="B195" s="104" t="s">
        <v>464</v>
      </c>
      <c r="C195" s="84" t="s">
        <v>465</v>
      </c>
      <c r="D195" s="84">
        <v>0</v>
      </c>
      <c r="E195" s="84">
        <v>4</v>
      </c>
      <c r="F195" s="84" t="s">
        <v>235</v>
      </c>
      <c r="G195" s="84" t="s">
        <v>466</v>
      </c>
      <c r="H195" s="9" t="s">
        <v>44</v>
      </c>
      <c r="I195" s="13"/>
      <c r="J195" s="14"/>
      <c r="K195" s="14"/>
      <c r="L195" s="14"/>
      <c r="M195" s="8"/>
      <c r="N195" s="8">
        <v>2000</v>
      </c>
      <c r="O195" s="8"/>
      <c r="P195" s="8"/>
      <c r="Q195" s="8">
        <v>2000</v>
      </c>
    </row>
    <row r="196" spans="1:17" ht="30" x14ac:dyDescent="0.25">
      <c r="A196">
        <v>68</v>
      </c>
      <c r="B196" s="104" t="s">
        <v>467</v>
      </c>
      <c r="C196" s="84" t="s">
        <v>468</v>
      </c>
      <c r="D196" s="84">
        <v>0</v>
      </c>
      <c r="E196" s="84">
        <v>4</v>
      </c>
      <c r="F196" s="84" t="s">
        <v>235</v>
      </c>
      <c r="G196" s="84" t="s">
        <v>466</v>
      </c>
      <c r="H196" s="9" t="s">
        <v>44</v>
      </c>
      <c r="I196" s="13"/>
      <c r="J196" s="14"/>
      <c r="K196" s="14"/>
      <c r="L196" s="14"/>
      <c r="M196" s="8"/>
      <c r="N196" s="8">
        <v>600</v>
      </c>
      <c r="O196" s="8"/>
      <c r="P196" s="8"/>
      <c r="Q196" s="8">
        <v>600</v>
      </c>
    </row>
    <row r="197" spans="1:17" x14ac:dyDescent="0.25">
      <c r="A197">
        <v>25</v>
      </c>
      <c r="B197" s="89" t="s">
        <v>469</v>
      </c>
      <c r="C197" s="90"/>
      <c r="D197" s="90"/>
      <c r="E197" s="90"/>
      <c r="F197" s="90"/>
      <c r="G197" s="90"/>
      <c r="H197" s="90"/>
      <c r="I197" s="90"/>
      <c r="J197" s="90"/>
      <c r="K197" s="90"/>
      <c r="L197" s="91"/>
      <c r="M197" s="7">
        <v>24261</v>
      </c>
      <c r="N197" s="7"/>
      <c r="O197" s="7"/>
      <c r="P197" s="7"/>
      <c r="Q197" s="7">
        <v>24261</v>
      </c>
    </row>
    <row r="198" spans="1:17" ht="30" x14ac:dyDescent="0.25">
      <c r="B198" s="10" t="s">
        <v>470</v>
      </c>
      <c r="C198" s="11" t="s">
        <v>218</v>
      </c>
      <c r="D198" s="11" t="s">
        <v>218</v>
      </c>
      <c r="E198" s="11" t="s">
        <v>218</v>
      </c>
      <c r="F198" s="11" t="s">
        <v>218</v>
      </c>
      <c r="G198" s="92"/>
      <c r="H198" s="93"/>
      <c r="I198" s="93"/>
      <c r="J198" s="93"/>
      <c r="K198" s="93"/>
      <c r="L198" s="94"/>
      <c r="M198" s="12">
        <v>24261</v>
      </c>
      <c r="N198" s="7"/>
      <c r="O198" s="7"/>
      <c r="P198" s="7"/>
      <c r="Q198" s="7">
        <v>24261</v>
      </c>
    </row>
    <row r="199" spans="1:17" ht="30" x14ac:dyDescent="0.25">
      <c r="A199">
        <v>69</v>
      </c>
      <c r="B199" s="88" t="s">
        <v>471</v>
      </c>
      <c r="C199" s="84" t="s">
        <v>472</v>
      </c>
      <c r="D199" s="84" t="s">
        <v>473</v>
      </c>
      <c r="E199" s="84" t="s">
        <v>474</v>
      </c>
      <c r="F199" s="84" t="s">
        <v>235</v>
      </c>
      <c r="G199" s="84" t="s">
        <v>466</v>
      </c>
      <c r="H199" s="9" t="s">
        <v>44</v>
      </c>
      <c r="I199" s="13"/>
      <c r="J199" s="14"/>
      <c r="K199" s="14"/>
      <c r="L199" s="14"/>
      <c r="M199" s="8">
        <v>24261</v>
      </c>
      <c r="N199" s="8"/>
      <c r="O199" s="8"/>
      <c r="P199" s="8"/>
      <c r="Q199" s="8">
        <v>24261</v>
      </c>
    </row>
    <row r="200" spans="1:17" x14ac:dyDescent="0.25">
      <c r="A200">
        <v>26</v>
      </c>
      <c r="B200" s="107" t="s">
        <v>475</v>
      </c>
      <c r="C200" s="90"/>
      <c r="D200" s="90"/>
      <c r="E200" s="90"/>
      <c r="F200" s="90"/>
      <c r="G200" s="90"/>
      <c r="H200" s="90"/>
      <c r="I200" s="90"/>
      <c r="J200" s="90"/>
      <c r="K200" s="90"/>
      <c r="L200" s="91"/>
      <c r="M200" s="7"/>
      <c r="N200" s="7">
        <v>4000</v>
      </c>
      <c r="O200" s="7"/>
      <c r="P200" s="7"/>
      <c r="Q200" s="7">
        <v>4000</v>
      </c>
    </row>
    <row r="201" spans="1:17" ht="60" x14ac:dyDescent="0.25">
      <c r="B201" s="10" t="s">
        <v>476</v>
      </c>
      <c r="C201" s="11" t="s">
        <v>462</v>
      </c>
      <c r="D201" s="11" t="s">
        <v>128</v>
      </c>
      <c r="E201" s="11" t="s">
        <v>128</v>
      </c>
      <c r="F201" s="11"/>
      <c r="G201" s="92"/>
      <c r="H201" s="93"/>
      <c r="I201" s="93"/>
      <c r="J201" s="93"/>
      <c r="K201" s="93"/>
      <c r="L201" s="94"/>
      <c r="M201" s="12"/>
      <c r="N201" s="7">
        <v>4000</v>
      </c>
      <c r="O201" s="7"/>
      <c r="P201" s="7"/>
      <c r="Q201" s="7">
        <v>4000</v>
      </c>
    </row>
    <row r="202" spans="1:17" ht="30" x14ac:dyDescent="0.25">
      <c r="A202">
        <v>70</v>
      </c>
      <c r="B202" s="104" t="s">
        <v>477</v>
      </c>
      <c r="C202" s="84" t="s">
        <v>478</v>
      </c>
      <c r="D202" s="84">
        <v>0</v>
      </c>
      <c r="E202" s="84">
        <v>6</v>
      </c>
      <c r="F202" s="84" t="s">
        <v>479</v>
      </c>
      <c r="G202" s="84" t="s">
        <v>466</v>
      </c>
      <c r="H202" s="9" t="s">
        <v>44</v>
      </c>
      <c r="I202" s="13"/>
      <c r="J202" s="14"/>
      <c r="K202" s="14"/>
      <c r="L202" s="14"/>
      <c r="M202" s="8"/>
      <c r="N202" s="8">
        <v>4000</v>
      </c>
      <c r="O202" s="8"/>
      <c r="P202" s="8"/>
      <c r="Q202" s="8">
        <v>4000</v>
      </c>
    </row>
    <row r="203" spans="1:17" x14ac:dyDescent="0.25">
      <c r="B203" s="95" t="s">
        <v>117</v>
      </c>
      <c r="C203" s="96"/>
      <c r="D203" s="96"/>
      <c r="E203" s="96"/>
      <c r="F203" s="96"/>
      <c r="G203" s="96"/>
      <c r="H203" s="96"/>
      <c r="I203" s="96"/>
      <c r="J203" s="96"/>
      <c r="K203" s="96"/>
      <c r="L203" s="96"/>
      <c r="M203" s="96"/>
      <c r="N203" s="96"/>
      <c r="O203" s="96"/>
      <c r="P203" s="96"/>
      <c r="Q203" s="97"/>
    </row>
    <row r="204" spans="1:17" x14ac:dyDescent="0.25">
      <c r="B204" s="95" t="s">
        <v>452</v>
      </c>
      <c r="C204" s="96"/>
      <c r="D204" s="96"/>
      <c r="E204" s="96"/>
      <c r="F204" s="96"/>
      <c r="G204" s="96"/>
      <c r="H204" s="96"/>
      <c r="I204" s="96"/>
      <c r="J204" s="96"/>
      <c r="K204" s="96"/>
      <c r="L204" s="96"/>
      <c r="M204" s="96"/>
      <c r="N204" s="96"/>
      <c r="O204" s="96"/>
      <c r="P204" s="96"/>
      <c r="Q204" s="97"/>
    </row>
    <row r="205" spans="1:17" x14ac:dyDescent="0.25">
      <c r="B205" s="95" t="s">
        <v>480</v>
      </c>
      <c r="C205" s="96"/>
      <c r="D205" s="96"/>
      <c r="E205" s="96"/>
      <c r="F205" s="96"/>
      <c r="G205" s="96"/>
      <c r="H205" s="96"/>
      <c r="I205" s="96"/>
      <c r="J205" s="96"/>
      <c r="K205" s="96"/>
      <c r="L205" s="96"/>
      <c r="M205" s="96"/>
      <c r="N205" s="96"/>
      <c r="O205" s="96"/>
      <c r="P205" s="96"/>
      <c r="Q205" s="97"/>
    </row>
    <row r="206" spans="1:17" x14ac:dyDescent="0.25">
      <c r="A206">
        <v>14</v>
      </c>
      <c r="B206" s="106" t="s">
        <v>481</v>
      </c>
      <c r="C206" s="99"/>
      <c r="D206" s="99"/>
      <c r="E206" s="99"/>
      <c r="F206" s="99"/>
      <c r="G206" s="99"/>
      <c r="H206" s="99"/>
      <c r="I206" s="99"/>
      <c r="J206" s="99"/>
      <c r="K206" s="99"/>
      <c r="L206" s="100"/>
      <c r="M206" s="4">
        <v>16212</v>
      </c>
      <c r="N206" s="4">
        <v>20729</v>
      </c>
      <c r="O206" s="4"/>
      <c r="P206" s="4"/>
      <c r="Q206" s="4">
        <v>36941</v>
      </c>
    </row>
    <row r="207" spans="1:17" ht="45" x14ac:dyDescent="0.25">
      <c r="B207" s="5" t="s">
        <v>482</v>
      </c>
      <c r="C207" s="6" t="s">
        <v>483</v>
      </c>
      <c r="D207" s="6"/>
      <c r="E207" s="6"/>
      <c r="F207" s="6"/>
      <c r="G207" s="101"/>
      <c r="H207" s="102"/>
      <c r="I207" s="102"/>
      <c r="J207" s="102"/>
      <c r="K207" s="102"/>
      <c r="L207" s="103"/>
      <c r="M207" s="4">
        <v>16212</v>
      </c>
      <c r="N207" s="4">
        <v>20729</v>
      </c>
      <c r="O207" s="4"/>
      <c r="P207" s="4"/>
      <c r="Q207" s="4">
        <v>36941</v>
      </c>
    </row>
    <row r="208" spans="1:17" x14ac:dyDescent="0.25">
      <c r="A208">
        <v>27</v>
      </c>
      <c r="B208" s="89" t="s">
        <v>484</v>
      </c>
      <c r="C208" s="90"/>
      <c r="D208" s="90"/>
      <c r="E208" s="90"/>
      <c r="F208" s="90"/>
      <c r="G208" s="90"/>
      <c r="H208" s="90"/>
      <c r="I208" s="90"/>
      <c r="J208" s="90"/>
      <c r="K208" s="90"/>
      <c r="L208" s="91"/>
      <c r="M208" s="7">
        <v>16212</v>
      </c>
      <c r="N208" s="7">
        <v>20729</v>
      </c>
      <c r="O208" s="7"/>
      <c r="P208" s="7"/>
      <c r="Q208" s="7">
        <v>36941</v>
      </c>
    </row>
    <row r="209" spans="1:17" ht="45" x14ac:dyDescent="0.25">
      <c r="B209" s="10" t="s">
        <v>485</v>
      </c>
      <c r="C209" s="11" t="s">
        <v>486</v>
      </c>
      <c r="D209" s="11" t="s">
        <v>487</v>
      </c>
      <c r="E209" s="11" t="s">
        <v>488</v>
      </c>
      <c r="F209" s="11" t="s">
        <v>479</v>
      </c>
      <c r="G209" s="92"/>
      <c r="H209" s="93"/>
      <c r="I209" s="93"/>
      <c r="J209" s="93"/>
      <c r="K209" s="93"/>
      <c r="L209" s="94"/>
      <c r="M209" s="12">
        <v>16212</v>
      </c>
      <c r="N209" s="7">
        <v>20729</v>
      </c>
      <c r="O209" s="7"/>
      <c r="P209" s="7"/>
      <c r="Q209" s="7">
        <v>36941</v>
      </c>
    </row>
    <row r="210" spans="1:17" ht="30" x14ac:dyDescent="0.25">
      <c r="A210">
        <v>71</v>
      </c>
      <c r="B210" s="104" t="s">
        <v>489</v>
      </c>
      <c r="C210" s="105" t="s">
        <v>490</v>
      </c>
      <c r="D210" s="84" t="s">
        <v>491</v>
      </c>
      <c r="E210" s="84" t="s">
        <v>492</v>
      </c>
      <c r="F210" s="84" t="s">
        <v>224</v>
      </c>
      <c r="G210" s="84" t="s">
        <v>466</v>
      </c>
      <c r="H210" s="9" t="s">
        <v>44</v>
      </c>
      <c r="I210" s="13"/>
      <c r="J210" s="14"/>
      <c r="K210" s="14"/>
      <c r="L210" s="14"/>
      <c r="M210" s="8"/>
      <c r="N210" s="8">
        <v>3000</v>
      </c>
      <c r="O210" s="8"/>
      <c r="P210" s="8"/>
      <c r="Q210" s="8">
        <v>3000</v>
      </c>
    </row>
    <row r="211" spans="1:17" ht="30" x14ac:dyDescent="0.25">
      <c r="A211">
        <v>72</v>
      </c>
      <c r="B211" s="104" t="s">
        <v>493</v>
      </c>
      <c r="C211" s="105" t="s">
        <v>494</v>
      </c>
      <c r="D211" s="84" t="s">
        <v>495</v>
      </c>
      <c r="E211" s="84" t="s">
        <v>496</v>
      </c>
      <c r="F211" s="84" t="s">
        <v>224</v>
      </c>
      <c r="G211" s="84" t="s">
        <v>466</v>
      </c>
      <c r="H211" s="9" t="s">
        <v>44</v>
      </c>
      <c r="I211" s="13"/>
      <c r="J211" s="14"/>
      <c r="K211" s="14"/>
      <c r="L211" s="14"/>
      <c r="M211" s="8">
        <v>16212</v>
      </c>
      <c r="N211" s="8">
        <v>9329</v>
      </c>
      <c r="O211" s="8"/>
      <c r="P211" s="8"/>
      <c r="Q211" s="8">
        <v>25541</v>
      </c>
    </row>
    <row r="212" spans="1:17" ht="30" x14ac:dyDescent="0.25">
      <c r="A212">
        <v>73</v>
      </c>
      <c r="B212" s="104" t="s">
        <v>497</v>
      </c>
      <c r="C212" s="105" t="s">
        <v>498</v>
      </c>
      <c r="D212" s="84" t="s">
        <v>499</v>
      </c>
      <c r="E212" s="84" t="s">
        <v>500</v>
      </c>
      <c r="F212" s="84" t="s">
        <v>224</v>
      </c>
      <c r="G212" s="84" t="s">
        <v>466</v>
      </c>
      <c r="H212" s="9" t="s">
        <v>44</v>
      </c>
      <c r="I212" s="13"/>
      <c r="J212" s="14"/>
      <c r="K212" s="14"/>
      <c r="L212" s="14"/>
      <c r="M212" s="8"/>
      <c r="N212" s="8">
        <v>4500</v>
      </c>
      <c r="O212" s="8"/>
      <c r="P212" s="8"/>
      <c r="Q212" s="8">
        <v>4500</v>
      </c>
    </row>
    <row r="213" spans="1:17" ht="30" x14ac:dyDescent="0.25">
      <c r="A213">
        <v>74</v>
      </c>
      <c r="B213" s="104" t="s">
        <v>501</v>
      </c>
      <c r="C213" s="105" t="s">
        <v>502</v>
      </c>
      <c r="D213" s="84" t="s">
        <v>239</v>
      </c>
      <c r="E213" s="84" t="s">
        <v>503</v>
      </c>
      <c r="F213" s="84" t="s">
        <v>224</v>
      </c>
      <c r="G213" s="84" t="s">
        <v>466</v>
      </c>
      <c r="H213" s="9" t="s">
        <v>44</v>
      </c>
      <c r="I213" s="13"/>
      <c r="J213" s="14"/>
      <c r="K213" s="14"/>
      <c r="L213" s="14"/>
      <c r="M213" s="8"/>
      <c r="N213" s="8">
        <v>3900</v>
      </c>
      <c r="O213" s="8"/>
      <c r="P213" s="8"/>
      <c r="Q213" s="8">
        <v>3900</v>
      </c>
    </row>
    <row r="214" spans="1:17" x14ac:dyDescent="0.25">
      <c r="B214" s="95" t="s">
        <v>504</v>
      </c>
      <c r="C214" s="96"/>
      <c r="D214" s="96"/>
      <c r="E214" s="96"/>
      <c r="F214" s="96"/>
      <c r="G214" s="96"/>
      <c r="H214" s="96"/>
      <c r="I214" s="96"/>
      <c r="J214" s="96"/>
      <c r="K214" s="96"/>
      <c r="L214" s="96"/>
      <c r="M214" s="96"/>
      <c r="N214" s="96"/>
      <c r="O214" s="96"/>
      <c r="P214" s="96"/>
      <c r="Q214" s="97"/>
    </row>
    <row r="215" spans="1:17" x14ac:dyDescent="0.25">
      <c r="B215" s="95" t="s">
        <v>452</v>
      </c>
      <c r="C215" s="96"/>
      <c r="D215" s="96"/>
      <c r="E215" s="96"/>
      <c r="F215" s="96"/>
      <c r="G215" s="96"/>
      <c r="H215" s="96"/>
      <c r="I215" s="96"/>
      <c r="J215" s="96"/>
      <c r="K215" s="96"/>
      <c r="L215" s="96"/>
      <c r="M215" s="96"/>
      <c r="N215" s="96"/>
      <c r="O215" s="96"/>
      <c r="P215" s="96"/>
      <c r="Q215" s="97"/>
    </row>
    <row r="216" spans="1:17" x14ac:dyDescent="0.25">
      <c r="B216" s="95" t="s">
        <v>505</v>
      </c>
      <c r="C216" s="96"/>
      <c r="D216" s="96"/>
      <c r="E216" s="96"/>
      <c r="F216" s="96"/>
      <c r="G216" s="96"/>
      <c r="H216" s="96"/>
      <c r="I216" s="96"/>
      <c r="J216" s="96"/>
      <c r="K216" s="96"/>
      <c r="L216" s="96"/>
      <c r="M216" s="96"/>
      <c r="N216" s="96"/>
      <c r="O216" s="96"/>
      <c r="P216" s="96"/>
      <c r="Q216" s="97"/>
    </row>
    <row r="217" spans="1:17" x14ac:dyDescent="0.25">
      <c r="B217" s="95" t="s">
        <v>506</v>
      </c>
      <c r="C217" s="96"/>
      <c r="D217" s="96"/>
      <c r="E217" s="96"/>
      <c r="F217" s="96"/>
      <c r="G217" s="96"/>
      <c r="H217" s="96"/>
      <c r="I217" s="96"/>
      <c r="J217" s="96"/>
      <c r="K217" s="96"/>
      <c r="L217" s="96"/>
      <c r="M217" s="96"/>
      <c r="N217" s="96"/>
      <c r="O217" s="96"/>
      <c r="P217" s="96"/>
      <c r="Q217" s="97"/>
    </row>
    <row r="218" spans="1:17" x14ac:dyDescent="0.25">
      <c r="A218">
        <v>15</v>
      </c>
      <c r="B218" s="98" t="s">
        <v>507</v>
      </c>
      <c r="C218" s="99"/>
      <c r="D218" s="99"/>
      <c r="E218" s="99"/>
      <c r="F218" s="99"/>
      <c r="G218" s="99"/>
      <c r="H218" s="99"/>
      <c r="I218" s="99"/>
      <c r="J218" s="99"/>
      <c r="K218" s="99"/>
      <c r="L218" s="100"/>
      <c r="M218" s="4">
        <v>267096</v>
      </c>
      <c r="N218" s="4">
        <v>46721</v>
      </c>
      <c r="O218" s="4"/>
      <c r="P218" s="4"/>
      <c r="Q218" s="4">
        <v>313817</v>
      </c>
    </row>
    <row r="219" spans="1:17" ht="240" x14ac:dyDescent="0.25">
      <c r="B219" s="5" t="s">
        <v>508</v>
      </c>
      <c r="C219" s="6" t="s">
        <v>509</v>
      </c>
      <c r="D219" s="6"/>
      <c r="E219" s="6"/>
      <c r="F219" s="6" t="s">
        <v>510</v>
      </c>
      <c r="G219" s="101"/>
      <c r="H219" s="102"/>
      <c r="I219" s="102"/>
      <c r="J219" s="102"/>
      <c r="K219" s="102"/>
      <c r="L219" s="103"/>
      <c r="M219" s="4">
        <v>267096</v>
      </c>
      <c r="N219" s="4">
        <v>46721</v>
      </c>
      <c r="O219" s="4"/>
      <c r="P219" s="4"/>
      <c r="Q219" s="4">
        <v>313817</v>
      </c>
    </row>
    <row r="220" spans="1:17" x14ac:dyDescent="0.25">
      <c r="A220">
        <v>28</v>
      </c>
      <c r="B220" s="89" t="s">
        <v>511</v>
      </c>
      <c r="C220" s="90"/>
      <c r="D220" s="90"/>
      <c r="E220" s="90"/>
      <c r="F220" s="90"/>
      <c r="G220" s="90"/>
      <c r="H220" s="90"/>
      <c r="I220" s="90"/>
      <c r="J220" s="90"/>
      <c r="K220" s="90"/>
      <c r="L220" s="91"/>
      <c r="M220" s="7">
        <v>229793</v>
      </c>
      <c r="N220" s="7">
        <v>16143</v>
      </c>
      <c r="O220" s="7"/>
      <c r="P220" s="7"/>
      <c r="Q220" s="7">
        <v>245936</v>
      </c>
    </row>
    <row r="221" spans="1:17" ht="409.5" x14ac:dyDescent="0.25">
      <c r="B221" s="10" t="s">
        <v>512</v>
      </c>
      <c r="C221" s="11" t="s">
        <v>513</v>
      </c>
      <c r="D221" s="11" t="s">
        <v>514</v>
      </c>
      <c r="E221" s="11" t="s">
        <v>515</v>
      </c>
      <c r="F221" s="11" t="s">
        <v>296</v>
      </c>
      <c r="G221" s="92"/>
      <c r="H221" s="93"/>
      <c r="I221" s="93"/>
      <c r="J221" s="93"/>
      <c r="K221" s="93"/>
      <c r="L221" s="94"/>
      <c r="M221" s="12">
        <v>229793</v>
      </c>
      <c r="N221" s="7">
        <v>16143</v>
      </c>
      <c r="O221" s="7"/>
      <c r="P221" s="7"/>
      <c r="Q221" s="7">
        <v>245936</v>
      </c>
    </row>
    <row r="222" spans="1:17" ht="30" x14ac:dyDescent="0.25">
      <c r="A222">
        <v>75</v>
      </c>
      <c r="B222" s="88" t="s">
        <v>516</v>
      </c>
      <c r="C222" s="84" t="s">
        <v>517</v>
      </c>
      <c r="D222" s="84" t="s">
        <v>518</v>
      </c>
      <c r="E222" s="84" t="s">
        <v>519</v>
      </c>
      <c r="F222" s="84" t="s">
        <v>224</v>
      </c>
      <c r="G222" s="84" t="s">
        <v>520</v>
      </c>
      <c r="H222" s="9" t="s">
        <v>44</v>
      </c>
      <c r="I222" s="13"/>
      <c r="J222" s="14"/>
      <c r="K222" s="14"/>
      <c r="L222" s="14"/>
      <c r="M222" s="8">
        <v>229793</v>
      </c>
      <c r="N222" s="8">
        <v>9143</v>
      </c>
      <c r="O222" s="8"/>
      <c r="P222" s="8"/>
      <c r="Q222" s="8">
        <v>238936</v>
      </c>
    </row>
    <row r="223" spans="1:17" ht="30" x14ac:dyDescent="0.25">
      <c r="A223">
        <v>76</v>
      </c>
      <c r="B223" s="88" t="s">
        <v>521</v>
      </c>
      <c r="C223" s="84" t="s">
        <v>522</v>
      </c>
      <c r="D223" s="84">
        <v>0</v>
      </c>
      <c r="E223" s="84" t="s">
        <v>523</v>
      </c>
      <c r="F223" s="84" t="s">
        <v>524</v>
      </c>
      <c r="G223" s="84" t="s">
        <v>520</v>
      </c>
      <c r="H223" s="9" t="s">
        <v>44</v>
      </c>
      <c r="I223" s="15"/>
      <c r="J223" s="14"/>
      <c r="K223" s="14"/>
      <c r="L223" s="16"/>
      <c r="M223" s="8"/>
      <c r="N223" s="8">
        <v>7000</v>
      </c>
      <c r="O223" s="8"/>
      <c r="P223" s="8"/>
      <c r="Q223" s="8">
        <v>7000</v>
      </c>
    </row>
    <row r="224" spans="1:17" x14ac:dyDescent="0.25">
      <c r="A224">
        <v>29</v>
      </c>
      <c r="B224" s="89" t="s">
        <v>525</v>
      </c>
      <c r="C224" s="90"/>
      <c r="D224" s="90"/>
      <c r="E224" s="90"/>
      <c r="F224" s="90"/>
      <c r="G224" s="90"/>
      <c r="H224" s="90"/>
      <c r="I224" s="90"/>
      <c r="J224" s="90"/>
      <c r="K224" s="90"/>
      <c r="L224" s="91"/>
      <c r="M224" s="7"/>
      <c r="N224" s="7">
        <v>10000</v>
      </c>
      <c r="O224" s="7"/>
      <c r="P224" s="7"/>
      <c r="Q224" s="7">
        <v>10000</v>
      </c>
    </row>
    <row r="225" spans="1:17" ht="120" x14ac:dyDescent="0.25">
      <c r="B225" s="10" t="s">
        <v>526</v>
      </c>
      <c r="C225" s="11" t="s">
        <v>527</v>
      </c>
      <c r="D225" s="11" t="s">
        <v>528</v>
      </c>
      <c r="E225" s="11" t="s">
        <v>529</v>
      </c>
      <c r="F225" s="11" t="s">
        <v>182</v>
      </c>
      <c r="G225" s="92"/>
      <c r="H225" s="93"/>
      <c r="I225" s="93"/>
      <c r="J225" s="93"/>
      <c r="K225" s="93"/>
      <c r="L225" s="94"/>
      <c r="M225" s="12"/>
      <c r="N225" s="7">
        <v>10000</v>
      </c>
      <c r="O225" s="7"/>
      <c r="P225" s="7"/>
      <c r="Q225" s="7">
        <v>10000</v>
      </c>
    </row>
    <row r="226" spans="1:17" ht="30" x14ac:dyDescent="0.25">
      <c r="A226">
        <v>77</v>
      </c>
      <c r="B226" s="88" t="s">
        <v>530</v>
      </c>
      <c r="C226" s="84" t="s">
        <v>531</v>
      </c>
      <c r="D226" s="84">
        <v>0</v>
      </c>
      <c r="E226" s="84">
        <v>20000</v>
      </c>
      <c r="F226" s="84" t="s">
        <v>532</v>
      </c>
      <c r="G226" s="84" t="s">
        <v>520</v>
      </c>
      <c r="H226" s="9" t="s">
        <v>44</v>
      </c>
      <c r="I226" s="13"/>
      <c r="J226" s="14"/>
      <c r="K226" s="14"/>
      <c r="L226" s="14"/>
      <c r="M226" s="8"/>
      <c r="N226" s="8">
        <v>10000</v>
      </c>
      <c r="O226" s="8"/>
      <c r="P226" s="8"/>
      <c r="Q226" s="8">
        <v>10000</v>
      </c>
    </row>
    <row r="227" spans="1:17" x14ac:dyDescent="0.25">
      <c r="A227">
        <v>30</v>
      </c>
      <c r="B227" s="89" t="s">
        <v>533</v>
      </c>
      <c r="C227" s="90"/>
      <c r="D227" s="90"/>
      <c r="E227" s="90"/>
      <c r="F227" s="90"/>
      <c r="G227" s="90"/>
      <c r="H227" s="90"/>
      <c r="I227" s="90"/>
      <c r="J227" s="90"/>
      <c r="K227" s="90"/>
      <c r="L227" s="91"/>
      <c r="M227" s="7">
        <v>37303</v>
      </c>
      <c r="N227" s="7">
        <v>20578</v>
      </c>
      <c r="O227" s="7"/>
      <c r="P227" s="7"/>
      <c r="Q227" s="7">
        <v>57881</v>
      </c>
    </row>
    <row r="228" spans="1:17" ht="45" x14ac:dyDescent="0.25">
      <c r="B228" s="10" t="s">
        <v>534</v>
      </c>
      <c r="C228" s="11" t="s">
        <v>535</v>
      </c>
      <c r="D228" s="11"/>
      <c r="E228" s="11"/>
      <c r="F228" s="11"/>
      <c r="G228" s="92"/>
      <c r="H228" s="93"/>
      <c r="I228" s="93"/>
      <c r="J228" s="93"/>
      <c r="K228" s="93"/>
      <c r="L228" s="94"/>
      <c r="M228" s="12">
        <v>37303</v>
      </c>
      <c r="N228" s="7">
        <v>20578</v>
      </c>
      <c r="O228" s="7"/>
      <c r="P228" s="7"/>
      <c r="Q228" s="7">
        <v>57881</v>
      </c>
    </row>
    <row r="229" spans="1:17" ht="30" x14ac:dyDescent="0.25">
      <c r="A229">
        <v>78</v>
      </c>
      <c r="B229" s="88" t="s">
        <v>536</v>
      </c>
      <c r="C229" s="84" t="s">
        <v>537</v>
      </c>
      <c r="D229" s="84" t="s">
        <v>538</v>
      </c>
      <c r="E229" s="84" t="s">
        <v>539</v>
      </c>
      <c r="F229" s="84" t="s">
        <v>540</v>
      </c>
      <c r="G229" s="84" t="s">
        <v>541</v>
      </c>
      <c r="H229" s="9" t="s">
        <v>44</v>
      </c>
      <c r="I229" s="13"/>
      <c r="J229" s="14"/>
      <c r="K229" s="14"/>
      <c r="L229" s="14"/>
      <c r="M229" s="8"/>
      <c r="N229" s="8">
        <v>9843</v>
      </c>
      <c r="O229" s="8"/>
      <c r="P229" s="8"/>
      <c r="Q229" s="8">
        <v>9843</v>
      </c>
    </row>
    <row r="230" spans="1:17" ht="30" x14ac:dyDescent="0.25">
      <c r="A230">
        <v>79</v>
      </c>
      <c r="B230" s="88" t="s">
        <v>542</v>
      </c>
      <c r="C230" s="84" t="s">
        <v>543</v>
      </c>
      <c r="D230" s="84" t="s">
        <v>544</v>
      </c>
      <c r="E230" s="84">
        <v>24</v>
      </c>
      <c r="F230" s="84" t="s">
        <v>540</v>
      </c>
      <c r="G230" s="84" t="s">
        <v>541</v>
      </c>
      <c r="H230" s="9" t="s">
        <v>44</v>
      </c>
      <c r="I230" s="13"/>
      <c r="J230" s="14"/>
      <c r="K230" s="14"/>
      <c r="L230" s="14"/>
      <c r="M230" s="8"/>
      <c r="N230" s="8">
        <v>4200</v>
      </c>
      <c r="O230" s="8"/>
      <c r="P230" s="8"/>
      <c r="Q230" s="8">
        <v>4200</v>
      </c>
    </row>
    <row r="231" spans="1:17" ht="30" x14ac:dyDescent="0.25">
      <c r="A231">
        <v>80</v>
      </c>
      <c r="B231" s="88" t="s">
        <v>545</v>
      </c>
      <c r="C231" s="84" t="s">
        <v>546</v>
      </c>
      <c r="D231" s="84">
        <v>0</v>
      </c>
      <c r="E231" s="84">
        <v>6</v>
      </c>
      <c r="F231" s="84" t="s">
        <v>540</v>
      </c>
      <c r="G231" s="84" t="s">
        <v>541</v>
      </c>
      <c r="H231" s="9" t="s">
        <v>44</v>
      </c>
      <c r="I231" s="13"/>
      <c r="J231" s="14"/>
      <c r="K231" s="14"/>
      <c r="L231" s="14"/>
      <c r="M231" s="8">
        <v>37303</v>
      </c>
      <c r="N231" s="8">
        <v>1200</v>
      </c>
      <c r="O231" s="8"/>
      <c r="P231" s="8"/>
      <c r="Q231" s="8">
        <v>38503</v>
      </c>
    </row>
    <row r="232" spans="1:17" ht="30" x14ac:dyDescent="0.25">
      <c r="A232">
        <v>81</v>
      </c>
      <c r="B232" s="88" t="s">
        <v>547</v>
      </c>
      <c r="C232" s="84" t="s">
        <v>548</v>
      </c>
      <c r="D232" s="84" t="s">
        <v>549</v>
      </c>
      <c r="E232" s="84" t="s">
        <v>550</v>
      </c>
      <c r="F232" s="84" t="s">
        <v>540</v>
      </c>
      <c r="G232" s="84" t="s">
        <v>541</v>
      </c>
      <c r="H232" s="9" t="s">
        <v>44</v>
      </c>
      <c r="I232" s="13"/>
      <c r="J232" s="14"/>
      <c r="K232" s="14"/>
      <c r="L232" s="14"/>
      <c r="M232" s="8"/>
      <c r="N232" s="8">
        <v>5335</v>
      </c>
      <c r="O232" s="8"/>
      <c r="P232" s="8"/>
      <c r="Q232" s="8">
        <v>5335</v>
      </c>
    </row>
    <row r="233" spans="1:17" x14ac:dyDescent="0.25">
      <c r="B233" s="95" t="s">
        <v>504</v>
      </c>
      <c r="C233" s="96"/>
      <c r="D233" s="96"/>
      <c r="E233" s="96"/>
      <c r="F233" s="96"/>
      <c r="G233" s="96"/>
      <c r="H233" s="96"/>
      <c r="I233" s="96"/>
      <c r="J233" s="96"/>
      <c r="K233" s="96"/>
      <c r="L233" s="96"/>
      <c r="M233" s="96"/>
      <c r="N233" s="96"/>
      <c r="O233" s="96"/>
      <c r="P233" s="96"/>
      <c r="Q233" s="97"/>
    </row>
    <row r="234" spans="1:17" x14ac:dyDescent="0.25">
      <c r="B234" s="95" t="s">
        <v>452</v>
      </c>
      <c r="C234" s="96"/>
      <c r="D234" s="96"/>
      <c r="E234" s="96"/>
      <c r="F234" s="96"/>
      <c r="G234" s="96"/>
      <c r="H234" s="96"/>
      <c r="I234" s="96"/>
      <c r="J234" s="96"/>
      <c r="K234" s="96"/>
      <c r="L234" s="96"/>
      <c r="M234" s="96"/>
      <c r="N234" s="96"/>
      <c r="O234" s="96"/>
      <c r="P234" s="96"/>
      <c r="Q234" s="97"/>
    </row>
    <row r="235" spans="1:17" x14ac:dyDescent="0.25">
      <c r="B235" s="95" t="s">
        <v>551</v>
      </c>
      <c r="C235" s="96"/>
      <c r="D235" s="96"/>
      <c r="E235" s="96"/>
      <c r="F235" s="96"/>
      <c r="G235" s="96"/>
      <c r="H235" s="96"/>
      <c r="I235" s="96"/>
      <c r="J235" s="96"/>
      <c r="K235" s="96"/>
      <c r="L235" s="96"/>
      <c r="M235" s="96"/>
      <c r="N235" s="96"/>
      <c r="O235" s="96"/>
      <c r="P235" s="96"/>
      <c r="Q235" s="97"/>
    </row>
    <row r="236" spans="1:17" x14ac:dyDescent="0.25">
      <c r="A236">
        <v>16</v>
      </c>
      <c r="B236" s="98" t="s">
        <v>552</v>
      </c>
      <c r="C236" s="99"/>
      <c r="D236" s="99"/>
      <c r="E236" s="99"/>
      <c r="F236" s="99"/>
      <c r="G236" s="99"/>
      <c r="H236" s="99"/>
      <c r="I236" s="99"/>
      <c r="J236" s="99"/>
      <c r="K236" s="99"/>
      <c r="L236" s="100"/>
      <c r="M236" s="4"/>
      <c r="N236" s="4">
        <v>3100</v>
      </c>
      <c r="O236" s="4"/>
      <c r="P236" s="4"/>
      <c r="Q236" s="4">
        <v>3100</v>
      </c>
    </row>
    <row r="237" spans="1:17" ht="330" x14ac:dyDescent="0.25">
      <c r="B237" s="5" t="s">
        <v>553</v>
      </c>
      <c r="C237" s="6" t="s">
        <v>554</v>
      </c>
      <c r="D237" s="6" t="s">
        <v>555</v>
      </c>
      <c r="E237" s="6" t="s">
        <v>556</v>
      </c>
      <c r="F237" s="6" t="s">
        <v>557</v>
      </c>
      <c r="G237" s="101"/>
      <c r="H237" s="102"/>
      <c r="I237" s="102"/>
      <c r="J237" s="102"/>
      <c r="K237" s="102"/>
      <c r="L237" s="103"/>
      <c r="M237" s="4"/>
      <c r="N237" s="4">
        <v>3100</v>
      </c>
      <c r="O237" s="4"/>
      <c r="P237" s="4"/>
      <c r="Q237" s="4">
        <v>3100</v>
      </c>
    </row>
    <row r="238" spans="1:17" x14ac:dyDescent="0.25">
      <c r="A238">
        <v>31</v>
      </c>
      <c r="B238" s="89" t="s">
        <v>558</v>
      </c>
      <c r="C238" s="90"/>
      <c r="D238" s="90"/>
      <c r="E238" s="90"/>
      <c r="F238" s="90"/>
      <c r="G238" s="90"/>
      <c r="H238" s="90"/>
      <c r="I238" s="90"/>
      <c r="J238" s="90"/>
      <c r="K238" s="90"/>
      <c r="L238" s="91"/>
      <c r="M238" s="7"/>
      <c r="N238" s="7">
        <v>1560</v>
      </c>
      <c r="O238" s="7"/>
      <c r="P238" s="7"/>
      <c r="Q238" s="7">
        <v>1560</v>
      </c>
    </row>
    <row r="239" spans="1:17" ht="60" x14ac:dyDescent="0.25">
      <c r="B239" s="10" t="s">
        <v>559</v>
      </c>
      <c r="C239" s="11" t="s">
        <v>560</v>
      </c>
      <c r="D239" s="11" t="s">
        <v>561</v>
      </c>
      <c r="E239" s="11" t="s">
        <v>562</v>
      </c>
      <c r="F239" s="11" t="s">
        <v>224</v>
      </c>
      <c r="G239" s="92"/>
      <c r="H239" s="93"/>
      <c r="I239" s="93"/>
      <c r="J239" s="93"/>
      <c r="K239" s="93"/>
      <c r="L239" s="94"/>
      <c r="M239" s="12"/>
      <c r="N239" s="7">
        <v>1560</v>
      </c>
      <c r="O239" s="7"/>
      <c r="P239" s="7"/>
      <c r="Q239" s="7">
        <v>1560</v>
      </c>
    </row>
    <row r="240" spans="1:17" ht="30" x14ac:dyDescent="0.25">
      <c r="A240">
        <v>82</v>
      </c>
      <c r="B240" s="88" t="s">
        <v>563</v>
      </c>
      <c r="C240" s="84" t="s">
        <v>564</v>
      </c>
      <c r="D240" s="84" t="s">
        <v>565</v>
      </c>
      <c r="E240" s="84" t="s">
        <v>566</v>
      </c>
      <c r="F240" s="84" t="s">
        <v>224</v>
      </c>
      <c r="G240" s="84" t="s">
        <v>520</v>
      </c>
      <c r="H240" s="9" t="s">
        <v>44</v>
      </c>
      <c r="I240" s="13"/>
      <c r="J240" s="14"/>
      <c r="K240" s="14"/>
      <c r="L240" s="14"/>
      <c r="M240" s="8"/>
      <c r="N240" s="8">
        <v>1560</v>
      </c>
      <c r="O240" s="8"/>
      <c r="P240" s="8"/>
      <c r="Q240" s="8">
        <v>1560</v>
      </c>
    </row>
    <row r="241" spans="1:17" x14ac:dyDescent="0.25">
      <c r="A241">
        <v>32</v>
      </c>
      <c r="B241" s="89" t="s">
        <v>567</v>
      </c>
      <c r="C241" s="90"/>
      <c r="D241" s="90"/>
      <c r="E241" s="90"/>
      <c r="F241" s="90"/>
      <c r="G241" s="90"/>
      <c r="H241" s="90"/>
      <c r="I241" s="90"/>
      <c r="J241" s="90"/>
      <c r="K241" s="90"/>
      <c r="L241" s="91"/>
      <c r="M241" s="7"/>
      <c r="N241" s="7">
        <v>1540</v>
      </c>
      <c r="O241" s="7"/>
      <c r="P241" s="7"/>
      <c r="Q241" s="7">
        <v>1540</v>
      </c>
    </row>
    <row r="242" spans="1:17" ht="105" x14ac:dyDescent="0.25">
      <c r="B242" s="10" t="s">
        <v>568</v>
      </c>
      <c r="C242" s="11" t="s">
        <v>569</v>
      </c>
      <c r="D242" s="11" t="s">
        <v>570</v>
      </c>
      <c r="E242" s="11" t="s">
        <v>570</v>
      </c>
      <c r="F242" s="11" t="s">
        <v>557</v>
      </c>
      <c r="G242" s="92"/>
      <c r="H242" s="93"/>
      <c r="I242" s="93"/>
      <c r="J242" s="93"/>
      <c r="K242" s="93"/>
      <c r="L242" s="94"/>
      <c r="M242" s="12"/>
      <c r="N242" s="7">
        <v>1540</v>
      </c>
      <c r="O242" s="7"/>
      <c r="P242" s="7"/>
      <c r="Q242" s="7">
        <v>1540</v>
      </c>
    </row>
    <row r="243" spans="1:17" ht="30" x14ac:dyDescent="0.25">
      <c r="A243">
        <v>83</v>
      </c>
      <c r="B243" s="88" t="s">
        <v>571</v>
      </c>
      <c r="C243" s="84" t="s">
        <v>572</v>
      </c>
      <c r="D243" s="84">
        <v>0</v>
      </c>
      <c r="E243" s="84">
        <v>12</v>
      </c>
      <c r="F243" s="84" t="s">
        <v>224</v>
      </c>
      <c r="G243" s="84" t="s">
        <v>520</v>
      </c>
      <c r="H243" s="9" t="s">
        <v>44</v>
      </c>
      <c r="I243" s="13"/>
      <c r="J243" s="14"/>
      <c r="K243" s="14"/>
      <c r="L243" s="14"/>
      <c r="M243" s="8"/>
      <c r="N243" s="8">
        <v>1540</v>
      </c>
      <c r="O243" s="8"/>
      <c r="P243" s="8"/>
      <c r="Q243" s="8">
        <v>1540</v>
      </c>
    </row>
    <row r="244" spans="1:17" x14ac:dyDescent="0.25">
      <c r="B244" s="95" t="s">
        <v>504</v>
      </c>
      <c r="C244" s="96"/>
      <c r="D244" s="96"/>
      <c r="E244" s="96"/>
      <c r="F244" s="96"/>
      <c r="G244" s="96"/>
      <c r="H244" s="96"/>
      <c r="I244" s="96"/>
      <c r="J244" s="96"/>
      <c r="K244" s="96"/>
      <c r="L244" s="96"/>
      <c r="M244" s="96"/>
      <c r="N244" s="96"/>
      <c r="O244" s="96"/>
      <c r="P244" s="96"/>
      <c r="Q244" s="97"/>
    </row>
    <row r="245" spans="1:17" x14ac:dyDescent="0.25">
      <c r="B245" s="95" t="s">
        <v>452</v>
      </c>
      <c r="C245" s="96"/>
      <c r="D245" s="96"/>
      <c r="E245" s="96"/>
      <c r="F245" s="96"/>
      <c r="G245" s="96"/>
      <c r="H245" s="96"/>
      <c r="I245" s="96"/>
      <c r="J245" s="96"/>
      <c r="K245" s="96"/>
      <c r="L245" s="96"/>
      <c r="M245" s="96"/>
      <c r="N245" s="96"/>
      <c r="O245" s="96"/>
      <c r="P245" s="96"/>
      <c r="Q245" s="97"/>
    </row>
    <row r="246" spans="1:17" x14ac:dyDescent="0.25">
      <c r="B246" s="95" t="s">
        <v>551</v>
      </c>
      <c r="C246" s="96"/>
      <c r="D246" s="96"/>
      <c r="E246" s="96"/>
      <c r="F246" s="96"/>
      <c r="G246" s="96"/>
      <c r="H246" s="96"/>
      <c r="I246" s="96"/>
      <c r="J246" s="96"/>
      <c r="K246" s="96"/>
      <c r="L246" s="96"/>
      <c r="M246" s="96"/>
      <c r="N246" s="96"/>
      <c r="O246" s="96"/>
      <c r="P246" s="96"/>
      <c r="Q246" s="97"/>
    </row>
    <row r="247" spans="1:17" x14ac:dyDescent="0.25">
      <c r="A247">
        <v>17</v>
      </c>
      <c r="B247" s="98" t="s">
        <v>573</v>
      </c>
      <c r="C247" s="99"/>
      <c r="D247" s="99"/>
      <c r="E247" s="99"/>
      <c r="F247" s="99"/>
      <c r="G247" s="99"/>
      <c r="H247" s="99"/>
      <c r="I247" s="99"/>
      <c r="J247" s="99"/>
      <c r="K247" s="99"/>
      <c r="L247" s="100"/>
      <c r="M247" s="4">
        <v>54999</v>
      </c>
      <c r="N247" s="4">
        <v>3094</v>
      </c>
      <c r="O247" s="4"/>
      <c r="P247" s="4"/>
      <c r="Q247" s="4">
        <v>58093</v>
      </c>
    </row>
    <row r="248" spans="1:17" ht="225" x14ac:dyDescent="0.25">
      <c r="B248" s="5" t="s">
        <v>574</v>
      </c>
      <c r="C248" s="6" t="s">
        <v>575</v>
      </c>
      <c r="D248" s="6"/>
      <c r="E248" s="6"/>
      <c r="F248" s="6" t="s">
        <v>576</v>
      </c>
      <c r="G248" s="101"/>
      <c r="H248" s="102"/>
      <c r="I248" s="102"/>
      <c r="J248" s="102"/>
      <c r="K248" s="102"/>
      <c r="L248" s="103"/>
      <c r="M248" s="4">
        <v>54999</v>
      </c>
      <c r="N248" s="4">
        <v>3094</v>
      </c>
      <c r="O248" s="4"/>
      <c r="P248" s="4"/>
      <c r="Q248" s="4">
        <v>58093</v>
      </c>
    </row>
    <row r="249" spans="1:17" x14ac:dyDescent="0.25">
      <c r="A249">
        <v>33</v>
      </c>
      <c r="B249" s="89" t="s">
        <v>577</v>
      </c>
      <c r="C249" s="90"/>
      <c r="D249" s="90"/>
      <c r="E249" s="90"/>
      <c r="F249" s="90"/>
      <c r="G249" s="90"/>
      <c r="H249" s="90"/>
      <c r="I249" s="90"/>
      <c r="J249" s="90"/>
      <c r="K249" s="90"/>
      <c r="L249" s="91"/>
      <c r="M249" s="7">
        <v>54999</v>
      </c>
      <c r="N249" s="7">
        <v>3094</v>
      </c>
      <c r="O249" s="7"/>
      <c r="P249" s="7"/>
      <c r="Q249" s="7">
        <v>58093</v>
      </c>
    </row>
    <row r="250" spans="1:17" ht="105" x14ac:dyDescent="0.25">
      <c r="B250" s="10" t="s">
        <v>578</v>
      </c>
      <c r="C250" s="11" t="s">
        <v>579</v>
      </c>
      <c r="D250" s="11" t="s">
        <v>31</v>
      </c>
      <c r="E250" s="11" t="s">
        <v>580</v>
      </c>
      <c r="F250" s="11" t="s">
        <v>581</v>
      </c>
      <c r="G250" s="92"/>
      <c r="H250" s="93"/>
      <c r="I250" s="93"/>
      <c r="J250" s="93"/>
      <c r="K250" s="93"/>
      <c r="L250" s="94"/>
      <c r="M250" s="12">
        <v>54999</v>
      </c>
      <c r="N250" s="7">
        <v>3094</v>
      </c>
      <c r="O250" s="7"/>
      <c r="P250" s="7"/>
      <c r="Q250" s="7">
        <v>58093</v>
      </c>
    </row>
    <row r="251" spans="1:17" ht="30" x14ac:dyDescent="0.25">
      <c r="A251">
        <v>84</v>
      </c>
      <c r="B251" s="88" t="s">
        <v>582</v>
      </c>
      <c r="C251" s="84" t="s">
        <v>583</v>
      </c>
      <c r="D251" s="84">
        <v>0</v>
      </c>
      <c r="E251" s="84" t="s">
        <v>584</v>
      </c>
      <c r="F251" s="84" t="s">
        <v>224</v>
      </c>
      <c r="G251" s="84" t="s">
        <v>520</v>
      </c>
      <c r="H251" s="9" t="s">
        <v>44</v>
      </c>
      <c r="I251" s="13"/>
      <c r="J251" s="14"/>
      <c r="K251" s="14"/>
      <c r="L251" s="14"/>
      <c r="M251" s="8">
        <v>54999</v>
      </c>
      <c r="N251" s="8"/>
      <c r="O251" s="8"/>
      <c r="P251" s="8"/>
      <c r="Q251" s="8">
        <v>54999</v>
      </c>
    </row>
    <row r="252" spans="1:17" ht="30" x14ac:dyDescent="0.25">
      <c r="A252">
        <v>85</v>
      </c>
      <c r="B252" s="88" t="s">
        <v>585</v>
      </c>
      <c r="C252" s="84" t="s">
        <v>586</v>
      </c>
      <c r="D252" s="84">
        <v>0</v>
      </c>
      <c r="E252" s="84" t="s">
        <v>587</v>
      </c>
      <c r="F252" s="84" t="s">
        <v>224</v>
      </c>
      <c r="G252" s="84" t="s">
        <v>520</v>
      </c>
      <c r="H252" s="9" t="s">
        <v>44</v>
      </c>
      <c r="I252" s="15"/>
      <c r="J252" s="14"/>
      <c r="K252" s="16"/>
      <c r="L252" s="14"/>
      <c r="M252" s="8"/>
      <c r="N252" s="8">
        <v>3094</v>
      </c>
      <c r="O252" s="8"/>
      <c r="P252" s="8"/>
      <c r="Q252" s="8">
        <v>3094</v>
      </c>
    </row>
    <row r="253" spans="1:17" x14ac:dyDescent="0.25">
      <c r="B253" s="85" t="s">
        <v>588</v>
      </c>
      <c r="C253" s="86"/>
      <c r="D253" s="86"/>
      <c r="E253" s="86"/>
      <c r="F253" s="86"/>
      <c r="G253" s="86"/>
      <c r="H253" s="86"/>
      <c r="I253" s="86"/>
      <c r="J253" s="86"/>
      <c r="K253" s="86"/>
      <c r="L253" s="87"/>
      <c r="M253" s="3">
        <v>2279341</v>
      </c>
      <c r="N253" s="3">
        <v>1646872</v>
      </c>
      <c r="O253" s="3">
        <v>7641822</v>
      </c>
      <c r="P253" s="3">
        <v>1303211</v>
      </c>
      <c r="Q253" s="3">
        <v>12871246</v>
      </c>
    </row>
    <row r="256" spans="1:17" x14ac:dyDescent="0.25">
      <c r="B256" s="17" t="s">
        <v>590</v>
      </c>
    </row>
    <row r="257" spans="2:2" x14ac:dyDescent="0.25">
      <c r="B257" s="17" t="s">
        <v>591</v>
      </c>
    </row>
    <row r="258" spans="2:2" x14ac:dyDescent="0.25">
      <c r="B258" s="17" t="s">
        <v>592</v>
      </c>
    </row>
  </sheetData>
  <mergeCells count="679">
    <mergeCell ref="B1:Q2"/>
    <mergeCell ref="C3:Q3"/>
    <mergeCell ref="B4:B6"/>
    <mergeCell ref="C4:C6"/>
    <mergeCell ref="D4:D6"/>
    <mergeCell ref="E4:E6"/>
    <mergeCell ref="F4:F6"/>
    <mergeCell ref="G4:G6"/>
    <mergeCell ref="H4:H6"/>
    <mergeCell ref="I4:L5"/>
    <mergeCell ref="M4:P5"/>
    <mergeCell ref="Q4:Q6"/>
    <mergeCell ref="B12:Q12"/>
    <mergeCell ref="B13:Q13"/>
    <mergeCell ref="B14:Q14"/>
    <mergeCell ref="B15:L15"/>
    <mergeCell ref="G16:L16"/>
    <mergeCell ref="B7:Q7"/>
    <mergeCell ref="B8:Q8"/>
    <mergeCell ref="B9:Q9"/>
    <mergeCell ref="B10:Q10"/>
    <mergeCell ref="B11:Q11"/>
    <mergeCell ref="B20:L20"/>
    <mergeCell ref="G21:L21"/>
    <mergeCell ref="B22"/>
    <mergeCell ref="C22"/>
    <mergeCell ref="D22"/>
    <mergeCell ref="E22"/>
    <mergeCell ref="F22"/>
    <mergeCell ref="G22"/>
    <mergeCell ref="B17:L17"/>
    <mergeCell ref="G18:L18"/>
    <mergeCell ref="B19"/>
    <mergeCell ref="C19"/>
    <mergeCell ref="D19"/>
    <mergeCell ref="E19"/>
    <mergeCell ref="F19"/>
    <mergeCell ref="G19"/>
    <mergeCell ref="G23"/>
    <mergeCell ref="B24"/>
    <mergeCell ref="C24"/>
    <mergeCell ref="D24"/>
    <mergeCell ref="E24"/>
    <mergeCell ref="F24"/>
    <mergeCell ref="G24"/>
    <mergeCell ref="B23"/>
    <mergeCell ref="C23"/>
    <mergeCell ref="D23"/>
    <mergeCell ref="E23"/>
    <mergeCell ref="F23"/>
    <mergeCell ref="G25"/>
    <mergeCell ref="B26"/>
    <mergeCell ref="C26"/>
    <mergeCell ref="D26"/>
    <mergeCell ref="E26"/>
    <mergeCell ref="F26"/>
    <mergeCell ref="G26"/>
    <mergeCell ref="B25"/>
    <mergeCell ref="C25"/>
    <mergeCell ref="D25"/>
    <mergeCell ref="E25"/>
    <mergeCell ref="F25"/>
    <mergeCell ref="G27"/>
    <mergeCell ref="B28:L28"/>
    <mergeCell ref="G29:L29"/>
    <mergeCell ref="B30"/>
    <mergeCell ref="C30"/>
    <mergeCell ref="D30"/>
    <mergeCell ref="E30"/>
    <mergeCell ref="F30"/>
    <mergeCell ref="G30"/>
    <mergeCell ref="B27"/>
    <mergeCell ref="C27"/>
    <mergeCell ref="D27"/>
    <mergeCell ref="E27"/>
    <mergeCell ref="F27"/>
    <mergeCell ref="G33:L33"/>
    <mergeCell ref="B34"/>
    <mergeCell ref="C34"/>
    <mergeCell ref="D34"/>
    <mergeCell ref="E34"/>
    <mergeCell ref="F34"/>
    <mergeCell ref="G34"/>
    <mergeCell ref="G31"/>
    <mergeCell ref="B32"/>
    <mergeCell ref="C32"/>
    <mergeCell ref="D32"/>
    <mergeCell ref="E32"/>
    <mergeCell ref="F32"/>
    <mergeCell ref="G32"/>
    <mergeCell ref="B31"/>
    <mergeCell ref="C31"/>
    <mergeCell ref="D31"/>
    <mergeCell ref="E31"/>
    <mergeCell ref="F31"/>
    <mergeCell ref="G35"/>
    <mergeCell ref="B36"/>
    <mergeCell ref="C36"/>
    <mergeCell ref="D36"/>
    <mergeCell ref="E36"/>
    <mergeCell ref="F36"/>
    <mergeCell ref="G36"/>
    <mergeCell ref="B35"/>
    <mergeCell ref="C35"/>
    <mergeCell ref="D35"/>
    <mergeCell ref="E35"/>
    <mergeCell ref="F35"/>
    <mergeCell ref="G37"/>
    <mergeCell ref="B38"/>
    <mergeCell ref="C38"/>
    <mergeCell ref="D38"/>
    <mergeCell ref="E38"/>
    <mergeCell ref="F38"/>
    <mergeCell ref="G38"/>
    <mergeCell ref="B37"/>
    <mergeCell ref="C37"/>
    <mergeCell ref="D37"/>
    <mergeCell ref="E37"/>
    <mergeCell ref="F37"/>
    <mergeCell ref="G39"/>
    <mergeCell ref="B40"/>
    <mergeCell ref="C40"/>
    <mergeCell ref="D40"/>
    <mergeCell ref="E40"/>
    <mergeCell ref="F40"/>
    <mergeCell ref="G40"/>
    <mergeCell ref="B39"/>
    <mergeCell ref="C39"/>
    <mergeCell ref="D39"/>
    <mergeCell ref="E39"/>
    <mergeCell ref="F39"/>
    <mergeCell ref="G41"/>
    <mergeCell ref="B42"/>
    <mergeCell ref="C42"/>
    <mergeCell ref="D42"/>
    <mergeCell ref="E42"/>
    <mergeCell ref="F42"/>
    <mergeCell ref="G42"/>
    <mergeCell ref="B41"/>
    <mergeCell ref="C41"/>
    <mergeCell ref="D41"/>
    <mergeCell ref="E41"/>
    <mergeCell ref="F41"/>
    <mergeCell ref="G43"/>
    <mergeCell ref="B44"/>
    <mergeCell ref="C44"/>
    <mergeCell ref="D44"/>
    <mergeCell ref="E44"/>
    <mergeCell ref="F44"/>
    <mergeCell ref="G44"/>
    <mergeCell ref="B43"/>
    <mergeCell ref="C43"/>
    <mergeCell ref="D43"/>
    <mergeCell ref="E43"/>
    <mergeCell ref="F43"/>
    <mergeCell ref="B47:Q47"/>
    <mergeCell ref="B48:Q48"/>
    <mergeCell ref="B49:Q49"/>
    <mergeCell ref="B50:L50"/>
    <mergeCell ref="G51:L51"/>
    <mergeCell ref="G45"/>
    <mergeCell ref="B46"/>
    <mergeCell ref="C46"/>
    <mergeCell ref="D46"/>
    <mergeCell ref="E46"/>
    <mergeCell ref="F46"/>
    <mergeCell ref="G46"/>
    <mergeCell ref="B45"/>
    <mergeCell ref="C45"/>
    <mergeCell ref="D45"/>
    <mergeCell ref="E45"/>
    <mergeCell ref="F45"/>
    <mergeCell ref="B55:L55"/>
    <mergeCell ref="G56:L56"/>
    <mergeCell ref="B57"/>
    <mergeCell ref="C57"/>
    <mergeCell ref="D57"/>
    <mergeCell ref="E57"/>
    <mergeCell ref="F57"/>
    <mergeCell ref="G57"/>
    <mergeCell ref="B52:L52"/>
    <mergeCell ref="G53:L53"/>
    <mergeCell ref="B54"/>
    <mergeCell ref="C54"/>
    <mergeCell ref="D54"/>
    <mergeCell ref="E54"/>
    <mergeCell ref="F54"/>
    <mergeCell ref="G54"/>
    <mergeCell ref="G58"/>
    <mergeCell ref="B59:Q59"/>
    <mergeCell ref="B60:Q60"/>
    <mergeCell ref="B61:Q61"/>
    <mergeCell ref="B62:L62"/>
    <mergeCell ref="B58"/>
    <mergeCell ref="C58"/>
    <mergeCell ref="D58"/>
    <mergeCell ref="E58"/>
    <mergeCell ref="F58"/>
    <mergeCell ref="G63:L63"/>
    <mergeCell ref="B64:L64"/>
    <mergeCell ref="G65:L65"/>
    <mergeCell ref="B66"/>
    <mergeCell ref="C66"/>
    <mergeCell ref="D66"/>
    <mergeCell ref="E66"/>
    <mergeCell ref="F66"/>
    <mergeCell ref="G66"/>
    <mergeCell ref="G67"/>
    <mergeCell ref="B68"/>
    <mergeCell ref="C68"/>
    <mergeCell ref="D68"/>
    <mergeCell ref="E68"/>
    <mergeCell ref="F68"/>
    <mergeCell ref="G68"/>
    <mergeCell ref="B67"/>
    <mergeCell ref="C67"/>
    <mergeCell ref="D67"/>
    <mergeCell ref="E67"/>
    <mergeCell ref="F67"/>
    <mergeCell ref="G69"/>
    <mergeCell ref="B70:Q70"/>
    <mergeCell ref="B71:Q71"/>
    <mergeCell ref="B72:Q72"/>
    <mergeCell ref="B73:L73"/>
    <mergeCell ref="B69"/>
    <mergeCell ref="C69"/>
    <mergeCell ref="D69"/>
    <mergeCell ref="E69"/>
    <mergeCell ref="F69"/>
    <mergeCell ref="G74:L74"/>
    <mergeCell ref="B75:L75"/>
    <mergeCell ref="G76:L76"/>
    <mergeCell ref="B77"/>
    <mergeCell ref="C77"/>
    <mergeCell ref="D77"/>
    <mergeCell ref="E77"/>
    <mergeCell ref="F77"/>
    <mergeCell ref="G77"/>
    <mergeCell ref="G78"/>
    <mergeCell ref="B79:L79"/>
    <mergeCell ref="G80:L80"/>
    <mergeCell ref="B81"/>
    <mergeCell ref="C81"/>
    <mergeCell ref="D81"/>
    <mergeCell ref="E81"/>
    <mergeCell ref="F81"/>
    <mergeCell ref="G81"/>
    <mergeCell ref="B78"/>
    <mergeCell ref="C78"/>
    <mergeCell ref="D78"/>
    <mergeCell ref="E78"/>
    <mergeCell ref="F78"/>
    <mergeCell ref="B87:L87"/>
    <mergeCell ref="G88:L88"/>
    <mergeCell ref="B89"/>
    <mergeCell ref="C89"/>
    <mergeCell ref="D89"/>
    <mergeCell ref="E89"/>
    <mergeCell ref="F89"/>
    <mergeCell ref="G89"/>
    <mergeCell ref="B82:Q82"/>
    <mergeCell ref="B83:Q83"/>
    <mergeCell ref="B84:Q84"/>
    <mergeCell ref="B85:L85"/>
    <mergeCell ref="G86:L86"/>
    <mergeCell ref="B95:L95"/>
    <mergeCell ref="G96:L96"/>
    <mergeCell ref="B97"/>
    <mergeCell ref="C97"/>
    <mergeCell ref="D97"/>
    <mergeCell ref="E97"/>
    <mergeCell ref="F97"/>
    <mergeCell ref="G97"/>
    <mergeCell ref="B90:Q90"/>
    <mergeCell ref="B91:Q91"/>
    <mergeCell ref="B92:Q92"/>
    <mergeCell ref="B93:L93"/>
    <mergeCell ref="G94:L94"/>
    <mergeCell ref="G98"/>
    <mergeCell ref="B99"/>
    <mergeCell ref="C99"/>
    <mergeCell ref="D99"/>
    <mergeCell ref="E99"/>
    <mergeCell ref="F99"/>
    <mergeCell ref="G99"/>
    <mergeCell ref="B98"/>
    <mergeCell ref="C98"/>
    <mergeCell ref="D98"/>
    <mergeCell ref="E98"/>
    <mergeCell ref="F98"/>
    <mergeCell ref="B102:L102"/>
    <mergeCell ref="G103:L103"/>
    <mergeCell ref="B104"/>
    <mergeCell ref="C104"/>
    <mergeCell ref="D104"/>
    <mergeCell ref="E104"/>
    <mergeCell ref="F104"/>
    <mergeCell ref="G104"/>
    <mergeCell ref="G100"/>
    <mergeCell ref="B101"/>
    <mergeCell ref="C101"/>
    <mergeCell ref="D101"/>
    <mergeCell ref="E101"/>
    <mergeCell ref="F101"/>
    <mergeCell ref="G101"/>
    <mergeCell ref="B100"/>
    <mergeCell ref="C100"/>
    <mergeCell ref="D100"/>
    <mergeCell ref="E100"/>
    <mergeCell ref="F100"/>
    <mergeCell ref="G105"/>
    <mergeCell ref="B106"/>
    <mergeCell ref="C106"/>
    <mergeCell ref="D106"/>
    <mergeCell ref="E106"/>
    <mergeCell ref="F106"/>
    <mergeCell ref="G106"/>
    <mergeCell ref="B105"/>
    <mergeCell ref="C105"/>
    <mergeCell ref="D105"/>
    <mergeCell ref="E105"/>
    <mergeCell ref="F105"/>
    <mergeCell ref="G107"/>
    <mergeCell ref="G108"/>
    <mergeCell ref="B109"/>
    <mergeCell ref="C109"/>
    <mergeCell ref="D109"/>
    <mergeCell ref="E109"/>
    <mergeCell ref="F109"/>
    <mergeCell ref="G109"/>
    <mergeCell ref="B107:B108"/>
    <mergeCell ref="C107:C108"/>
    <mergeCell ref="D107:D108"/>
    <mergeCell ref="E107:E108"/>
    <mergeCell ref="F107:F108"/>
    <mergeCell ref="G110"/>
    <mergeCell ref="B111:Q111"/>
    <mergeCell ref="B112:Q112"/>
    <mergeCell ref="B113:Q113"/>
    <mergeCell ref="B114:L114"/>
    <mergeCell ref="B110"/>
    <mergeCell ref="C110"/>
    <mergeCell ref="D110"/>
    <mergeCell ref="E110"/>
    <mergeCell ref="F110"/>
    <mergeCell ref="B119:L119"/>
    <mergeCell ref="G120:L120"/>
    <mergeCell ref="B121"/>
    <mergeCell ref="C121"/>
    <mergeCell ref="D121"/>
    <mergeCell ref="E121"/>
    <mergeCell ref="F121"/>
    <mergeCell ref="G121"/>
    <mergeCell ref="G115:L115"/>
    <mergeCell ref="B116:L116"/>
    <mergeCell ref="G117:L117"/>
    <mergeCell ref="B118"/>
    <mergeCell ref="C118"/>
    <mergeCell ref="D118"/>
    <mergeCell ref="E118"/>
    <mergeCell ref="F118"/>
    <mergeCell ref="G118"/>
    <mergeCell ref="B127:L127"/>
    <mergeCell ref="G128:L128"/>
    <mergeCell ref="B129"/>
    <mergeCell ref="C129"/>
    <mergeCell ref="D129"/>
    <mergeCell ref="E129"/>
    <mergeCell ref="F129"/>
    <mergeCell ref="G129"/>
    <mergeCell ref="B122:Q122"/>
    <mergeCell ref="B123:Q123"/>
    <mergeCell ref="B124:Q124"/>
    <mergeCell ref="B125:L125"/>
    <mergeCell ref="G126:L126"/>
    <mergeCell ref="G130"/>
    <mergeCell ref="B131:Q131"/>
    <mergeCell ref="B132:Q132"/>
    <mergeCell ref="B133:Q133"/>
    <mergeCell ref="B134:L134"/>
    <mergeCell ref="B130"/>
    <mergeCell ref="C130"/>
    <mergeCell ref="D130"/>
    <mergeCell ref="E130"/>
    <mergeCell ref="F130"/>
    <mergeCell ref="G135:L135"/>
    <mergeCell ref="B136:L136"/>
    <mergeCell ref="G137:L137"/>
    <mergeCell ref="B138"/>
    <mergeCell ref="C138"/>
    <mergeCell ref="D138"/>
    <mergeCell ref="E138"/>
    <mergeCell ref="F138"/>
    <mergeCell ref="G138"/>
    <mergeCell ref="B144:L144"/>
    <mergeCell ref="G145:L145"/>
    <mergeCell ref="B146"/>
    <mergeCell ref="C146"/>
    <mergeCell ref="D146"/>
    <mergeCell ref="E146"/>
    <mergeCell ref="F146"/>
    <mergeCell ref="G146"/>
    <mergeCell ref="B139:Q139"/>
    <mergeCell ref="B140:Q140"/>
    <mergeCell ref="B141:Q141"/>
    <mergeCell ref="B142:L142"/>
    <mergeCell ref="G143:L143"/>
    <mergeCell ref="B149:L149"/>
    <mergeCell ref="G150:L150"/>
    <mergeCell ref="B151"/>
    <mergeCell ref="C151"/>
    <mergeCell ref="D151"/>
    <mergeCell ref="E151"/>
    <mergeCell ref="F151"/>
    <mergeCell ref="G151"/>
    <mergeCell ref="G147"/>
    <mergeCell ref="B148"/>
    <mergeCell ref="C148"/>
    <mergeCell ref="D148"/>
    <mergeCell ref="E148"/>
    <mergeCell ref="F148"/>
    <mergeCell ref="G148"/>
    <mergeCell ref="B147"/>
    <mergeCell ref="C147"/>
    <mergeCell ref="D147"/>
    <mergeCell ref="E147"/>
    <mergeCell ref="F147"/>
    <mergeCell ref="B156:L156"/>
    <mergeCell ref="G157:L157"/>
    <mergeCell ref="B158"/>
    <mergeCell ref="C158"/>
    <mergeCell ref="D158"/>
    <mergeCell ref="E158"/>
    <mergeCell ref="F158"/>
    <mergeCell ref="G158"/>
    <mergeCell ref="G152"/>
    <mergeCell ref="B153:L153"/>
    <mergeCell ref="G154:L154"/>
    <mergeCell ref="B155"/>
    <mergeCell ref="C155"/>
    <mergeCell ref="D155"/>
    <mergeCell ref="E155"/>
    <mergeCell ref="F155"/>
    <mergeCell ref="G155"/>
    <mergeCell ref="B152"/>
    <mergeCell ref="C152"/>
    <mergeCell ref="D152"/>
    <mergeCell ref="E152"/>
    <mergeCell ref="F152"/>
    <mergeCell ref="G159"/>
    <mergeCell ref="B160:Q160"/>
    <mergeCell ref="B161:Q161"/>
    <mergeCell ref="B162:Q162"/>
    <mergeCell ref="B163:L163"/>
    <mergeCell ref="B159"/>
    <mergeCell ref="C159"/>
    <mergeCell ref="D159"/>
    <mergeCell ref="E159"/>
    <mergeCell ref="F159"/>
    <mergeCell ref="B168:Q168"/>
    <mergeCell ref="B169:Q169"/>
    <mergeCell ref="B170:Q170"/>
    <mergeCell ref="B171:L171"/>
    <mergeCell ref="G172:L172"/>
    <mergeCell ref="G164:L164"/>
    <mergeCell ref="B165:L165"/>
    <mergeCell ref="G166:L166"/>
    <mergeCell ref="B167"/>
    <mergeCell ref="C167"/>
    <mergeCell ref="D167"/>
    <mergeCell ref="E167"/>
    <mergeCell ref="F167"/>
    <mergeCell ref="G167"/>
    <mergeCell ref="B176:L176"/>
    <mergeCell ref="G177:L177"/>
    <mergeCell ref="B178"/>
    <mergeCell ref="C178"/>
    <mergeCell ref="D178"/>
    <mergeCell ref="E178"/>
    <mergeCell ref="F178"/>
    <mergeCell ref="G178"/>
    <mergeCell ref="B173:L173"/>
    <mergeCell ref="G174:L174"/>
    <mergeCell ref="B175"/>
    <mergeCell ref="C175"/>
    <mergeCell ref="D175"/>
    <mergeCell ref="E175"/>
    <mergeCell ref="F175"/>
    <mergeCell ref="G175"/>
    <mergeCell ref="G179"/>
    <mergeCell ref="G180:L180"/>
    <mergeCell ref="B181:L181"/>
    <mergeCell ref="G182:L182"/>
    <mergeCell ref="B183"/>
    <mergeCell ref="C183"/>
    <mergeCell ref="D183"/>
    <mergeCell ref="E183"/>
    <mergeCell ref="F183"/>
    <mergeCell ref="G183"/>
    <mergeCell ref="B179"/>
    <mergeCell ref="C179"/>
    <mergeCell ref="D179"/>
    <mergeCell ref="E179"/>
    <mergeCell ref="F179"/>
    <mergeCell ref="B187:Q187"/>
    <mergeCell ref="B188:Q188"/>
    <mergeCell ref="B189:Q189"/>
    <mergeCell ref="B190:Q190"/>
    <mergeCell ref="B191:L191"/>
    <mergeCell ref="G184"/>
    <mergeCell ref="B185:B186"/>
    <mergeCell ref="C185:C186"/>
    <mergeCell ref="D185:D186"/>
    <mergeCell ref="E185:E186"/>
    <mergeCell ref="F185:F186"/>
    <mergeCell ref="G185"/>
    <mergeCell ref="G186"/>
    <mergeCell ref="B184"/>
    <mergeCell ref="C184"/>
    <mergeCell ref="D184"/>
    <mergeCell ref="E184"/>
    <mergeCell ref="F184"/>
    <mergeCell ref="G192:L192"/>
    <mergeCell ref="B193:L193"/>
    <mergeCell ref="G194:L194"/>
    <mergeCell ref="B195"/>
    <mergeCell ref="C195"/>
    <mergeCell ref="D195"/>
    <mergeCell ref="E195"/>
    <mergeCell ref="F195"/>
    <mergeCell ref="G195"/>
    <mergeCell ref="B200:L200"/>
    <mergeCell ref="G201:L201"/>
    <mergeCell ref="B202"/>
    <mergeCell ref="C202"/>
    <mergeCell ref="D202"/>
    <mergeCell ref="E202"/>
    <mergeCell ref="F202"/>
    <mergeCell ref="G202"/>
    <mergeCell ref="G196"/>
    <mergeCell ref="B197:L197"/>
    <mergeCell ref="G198:L198"/>
    <mergeCell ref="B199"/>
    <mergeCell ref="C199"/>
    <mergeCell ref="D199"/>
    <mergeCell ref="E199"/>
    <mergeCell ref="F199"/>
    <mergeCell ref="G199"/>
    <mergeCell ref="B196"/>
    <mergeCell ref="C196"/>
    <mergeCell ref="D196"/>
    <mergeCell ref="E196"/>
    <mergeCell ref="F196"/>
    <mergeCell ref="B208:L208"/>
    <mergeCell ref="G209:L209"/>
    <mergeCell ref="B210"/>
    <mergeCell ref="C210"/>
    <mergeCell ref="D210"/>
    <mergeCell ref="E210"/>
    <mergeCell ref="F210"/>
    <mergeCell ref="G210"/>
    <mergeCell ref="B203:Q203"/>
    <mergeCell ref="B204:Q204"/>
    <mergeCell ref="B205:Q205"/>
    <mergeCell ref="B206:L206"/>
    <mergeCell ref="G207:L207"/>
    <mergeCell ref="G211"/>
    <mergeCell ref="B212"/>
    <mergeCell ref="C212"/>
    <mergeCell ref="D212"/>
    <mergeCell ref="E212"/>
    <mergeCell ref="F212"/>
    <mergeCell ref="G212"/>
    <mergeCell ref="B211"/>
    <mergeCell ref="C211"/>
    <mergeCell ref="D211"/>
    <mergeCell ref="E211"/>
    <mergeCell ref="F211"/>
    <mergeCell ref="G213"/>
    <mergeCell ref="B214:Q214"/>
    <mergeCell ref="B215:Q215"/>
    <mergeCell ref="B216:Q216"/>
    <mergeCell ref="B217:Q217"/>
    <mergeCell ref="B213"/>
    <mergeCell ref="C213"/>
    <mergeCell ref="D213"/>
    <mergeCell ref="E213"/>
    <mergeCell ref="F213"/>
    <mergeCell ref="B218:L218"/>
    <mergeCell ref="G219:L219"/>
    <mergeCell ref="B220:L220"/>
    <mergeCell ref="G221:L221"/>
    <mergeCell ref="B222"/>
    <mergeCell ref="C222"/>
    <mergeCell ref="D222"/>
    <mergeCell ref="E222"/>
    <mergeCell ref="F222"/>
    <mergeCell ref="G222"/>
    <mergeCell ref="B227:L227"/>
    <mergeCell ref="G228:L228"/>
    <mergeCell ref="B229"/>
    <mergeCell ref="C229"/>
    <mergeCell ref="D229"/>
    <mergeCell ref="E229"/>
    <mergeCell ref="F229"/>
    <mergeCell ref="G229"/>
    <mergeCell ref="G223"/>
    <mergeCell ref="B224:L224"/>
    <mergeCell ref="G225:L225"/>
    <mergeCell ref="B226"/>
    <mergeCell ref="C226"/>
    <mergeCell ref="D226"/>
    <mergeCell ref="E226"/>
    <mergeCell ref="F226"/>
    <mergeCell ref="G226"/>
    <mergeCell ref="B223"/>
    <mergeCell ref="C223"/>
    <mergeCell ref="D223"/>
    <mergeCell ref="E223"/>
    <mergeCell ref="F223"/>
    <mergeCell ref="G230"/>
    <mergeCell ref="B231"/>
    <mergeCell ref="C231"/>
    <mergeCell ref="D231"/>
    <mergeCell ref="E231"/>
    <mergeCell ref="F231"/>
    <mergeCell ref="G231"/>
    <mergeCell ref="B230"/>
    <mergeCell ref="C230"/>
    <mergeCell ref="D230"/>
    <mergeCell ref="E230"/>
    <mergeCell ref="F230"/>
    <mergeCell ref="G232"/>
    <mergeCell ref="B233:Q233"/>
    <mergeCell ref="B234:Q234"/>
    <mergeCell ref="B235:Q235"/>
    <mergeCell ref="B236:L236"/>
    <mergeCell ref="B232"/>
    <mergeCell ref="C232"/>
    <mergeCell ref="D232"/>
    <mergeCell ref="E232"/>
    <mergeCell ref="F232"/>
    <mergeCell ref="G237:L237"/>
    <mergeCell ref="B238:L238"/>
    <mergeCell ref="G239:L239"/>
    <mergeCell ref="B240"/>
    <mergeCell ref="C240"/>
    <mergeCell ref="D240"/>
    <mergeCell ref="E240"/>
    <mergeCell ref="F240"/>
    <mergeCell ref="G240"/>
    <mergeCell ref="B244:Q244"/>
    <mergeCell ref="B245:Q245"/>
    <mergeCell ref="B246:Q246"/>
    <mergeCell ref="B247:L247"/>
    <mergeCell ref="G248:L248"/>
    <mergeCell ref="B241:L241"/>
    <mergeCell ref="G242:L242"/>
    <mergeCell ref="B243"/>
    <mergeCell ref="C243"/>
    <mergeCell ref="D243"/>
    <mergeCell ref="E243"/>
    <mergeCell ref="F243"/>
    <mergeCell ref="G243"/>
    <mergeCell ref="G252"/>
    <mergeCell ref="B253:L253"/>
    <mergeCell ref="B252"/>
    <mergeCell ref="C252"/>
    <mergeCell ref="D252"/>
    <mergeCell ref="E252"/>
    <mergeCell ref="F252"/>
    <mergeCell ref="B249:L249"/>
    <mergeCell ref="G250:L250"/>
    <mergeCell ref="B251"/>
    <mergeCell ref="C251"/>
    <mergeCell ref="D251"/>
    <mergeCell ref="E251"/>
    <mergeCell ref="F251"/>
    <mergeCell ref="G251"/>
  </mergeCells>
  <pageMargins left="0.7" right="0.7" top="0.75" bottom="0.75" header="0.3" footer="0.3"/>
  <pageSetup scale="25" orientation="landscape" horizontalDpi="0" verticalDpi="0" r:id="rId1"/>
  <headerFooter>
    <oddHeader>&amp;L&amp;8 Author: DBFTL &amp;R&amp;8 &amp;D &amp;T</oddHeader>
    <oddFooter>&amp;L&amp;BPlanu Anual&amp;RPájina &amp;P of &amp;N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245F2-28B6-46CA-B030-A450ECBCA1B8}">
  <dimension ref="A1:E54"/>
  <sheetViews>
    <sheetView view="pageBreakPreview" topLeftCell="A47" zoomScale="60" zoomScaleNormal="100" workbookViewId="0">
      <selection sqref="A1:E54"/>
    </sheetView>
  </sheetViews>
  <sheetFormatPr defaultRowHeight="15" x14ac:dyDescent="0.25"/>
  <cols>
    <col min="1" max="1" width="24.28515625" customWidth="1"/>
    <col min="2" max="2" width="32.140625" customWidth="1"/>
    <col min="3" max="3" width="14.85546875" customWidth="1"/>
    <col min="4" max="4" width="19.5703125" customWidth="1"/>
    <col min="5" max="5" width="82.85546875" customWidth="1"/>
  </cols>
  <sheetData>
    <row r="1" spans="1:5" ht="19.5" thickBot="1" x14ac:dyDescent="0.35">
      <c r="A1" s="129" t="s">
        <v>678</v>
      </c>
      <c r="B1" s="129"/>
      <c r="C1" s="129"/>
      <c r="D1" s="129"/>
      <c r="E1" s="129"/>
    </row>
    <row r="2" spans="1:5" ht="40.5" customHeight="1" thickBot="1" x14ac:dyDescent="0.3">
      <c r="A2" s="80" t="s">
        <v>593</v>
      </c>
      <c r="B2" s="81" t="s">
        <v>594</v>
      </c>
      <c r="C2" s="81" t="s">
        <v>595</v>
      </c>
      <c r="D2" s="82" t="s">
        <v>596</v>
      </c>
      <c r="E2" s="83" t="s">
        <v>696</v>
      </c>
    </row>
    <row r="3" spans="1:5" ht="110.1" customHeight="1" x14ac:dyDescent="0.25">
      <c r="A3" s="138" t="s">
        <v>28</v>
      </c>
      <c r="B3" s="48" t="s">
        <v>32</v>
      </c>
      <c r="C3" s="49">
        <v>1</v>
      </c>
      <c r="D3" s="50">
        <v>2618300</v>
      </c>
      <c r="E3" s="41" t="s">
        <v>695</v>
      </c>
    </row>
    <row r="4" spans="1:5" ht="63.6" customHeight="1" x14ac:dyDescent="0.3">
      <c r="A4" s="139"/>
      <c r="B4" s="52" t="s">
        <v>45</v>
      </c>
      <c r="C4" s="53">
        <v>6</v>
      </c>
      <c r="D4" s="54">
        <v>131591</v>
      </c>
      <c r="E4" s="42" t="s">
        <v>698</v>
      </c>
    </row>
    <row r="5" spans="1:5" ht="73.5" customHeight="1" thickBot="1" x14ac:dyDescent="0.35">
      <c r="A5" s="140"/>
      <c r="B5" s="55" t="s">
        <v>68</v>
      </c>
      <c r="C5" s="56">
        <v>16</v>
      </c>
      <c r="D5" s="57">
        <v>1311211</v>
      </c>
      <c r="E5" s="43" t="s">
        <v>699</v>
      </c>
    </row>
    <row r="6" spans="1:5" ht="19.5" thickBot="1" x14ac:dyDescent="0.35">
      <c r="A6" s="143" t="s">
        <v>599</v>
      </c>
      <c r="B6" s="144"/>
      <c r="C6" s="58">
        <v>23</v>
      </c>
      <c r="D6" s="59">
        <f>D3+D4+D5</f>
        <v>4061102</v>
      </c>
      <c r="E6" s="44"/>
    </row>
    <row r="7" spans="1:5" ht="62.1" customHeight="1" x14ac:dyDescent="0.3">
      <c r="A7" s="138" t="s">
        <v>119</v>
      </c>
      <c r="B7" s="60" t="s">
        <v>597</v>
      </c>
      <c r="C7" s="61">
        <v>1</v>
      </c>
      <c r="D7" s="62">
        <v>7790</v>
      </c>
      <c r="E7" s="127" t="s">
        <v>679</v>
      </c>
    </row>
    <row r="8" spans="1:5" ht="72.95" customHeight="1" thickBot="1" x14ac:dyDescent="0.35">
      <c r="A8" s="140"/>
      <c r="B8" s="55" t="s">
        <v>133</v>
      </c>
      <c r="C8" s="56">
        <v>2</v>
      </c>
      <c r="D8" s="57">
        <v>120251</v>
      </c>
      <c r="E8" s="128"/>
    </row>
    <row r="9" spans="1:5" ht="19.5" thickBot="1" x14ac:dyDescent="0.35">
      <c r="A9" s="145" t="s">
        <v>599</v>
      </c>
      <c r="B9" s="146"/>
      <c r="C9" s="63">
        <v>3</v>
      </c>
      <c r="D9" s="64">
        <f>D7+D8</f>
        <v>128041</v>
      </c>
      <c r="E9" s="44"/>
    </row>
    <row r="10" spans="1:5" ht="44.1" customHeight="1" thickBot="1" x14ac:dyDescent="0.35">
      <c r="A10" s="65" t="s">
        <v>147</v>
      </c>
      <c r="B10" s="66" t="s">
        <v>151</v>
      </c>
      <c r="C10" s="67">
        <v>4</v>
      </c>
      <c r="D10" s="68">
        <v>102824</v>
      </c>
      <c r="E10" s="44" t="s">
        <v>697</v>
      </c>
    </row>
    <row r="11" spans="1:5" ht="19.5" thickBot="1" x14ac:dyDescent="0.35">
      <c r="A11" s="141" t="s">
        <v>599</v>
      </c>
      <c r="B11" s="142"/>
      <c r="C11" s="63">
        <v>4</v>
      </c>
      <c r="D11" s="64">
        <f>D10</f>
        <v>102824</v>
      </c>
      <c r="E11" s="44"/>
    </row>
    <row r="12" spans="1:5" ht="37.5" x14ac:dyDescent="0.3">
      <c r="A12" s="138" t="s">
        <v>173</v>
      </c>
      <c r="B12" s="60" t="s">
        <v>177</v>
      </c>
      <c r="C12" s="61">
        <v>2</v>
      </c>
      <c r="D12" s="62">
        <v>26841</v>
      </c>
      <c r="E12" s="46" t="s">
        <v>680</v>
      </c>
    </row>
    <row r="13" spans="1:5" ht="38.25" thickBot="1" x14ac:dyDescent="0.35">
      <c r="A13" s="140"/>
      <c r="B13" s="55" t="s">
        <v>193</v>
      </c>
      <c r="C13" s="56">
        <v>1</v>
      </c>
      <c r="D13" s="57">
        <v>34773</v>
      </c>
      <c r="E13" s="44"/>
    </row>
    <row r="14" spans="1:5" ht="19.5" thickBot="1" x14ac:dyDescent="0.35">
      <c r="A14" s="130" t="s">
        <v>599</v>
      </c>
      <c r="B14" s="131"/>
      <c r="C14" s="63">
        <v>3</v>
      </c>
      <c r="D14" s="64">
        <f>D12+D13</f>
        <v>61614</v>
      </c>
      <c r="E14" s="44"/>
    </row>
    <row r="15" spans="1:5" ht="94.5" thickBot="1" x14ac:dyDescent="0.35">
      <c r="A15" s="69" t="s">
        <v>204</v>
      </c>
      <c r="B15" s="66" t="s">
        <v>207</v>
      </c>
      <c r="C15" s="67">
        <v>1</v>
      </c>
      <c r="D15" s="68">
        <v>5943</v>
      </c>
      <c r="E15" s="46" t="s">
        <v>681</v>
      </c>
    </row>
    <row r="16" spans="1:5" ht="19.5" thickBot="1" x14ac:dyDescent="0.35">
      <c r="A16" s="130" t="s">
        <v>599</v>
      </c>
      <c r="B16" s="131"/>
      <c r="C16" s="63">
        <v>1</v>
      </c>
      <c r="D16" s="70">
        <f>D15</f>
        <v>5943</v>
      </c>
      <c r="E16" s="44"/>
    </row>
    <row r="17" spans="1:5" ht="57.95" customHeight="1" x14ac:dyDescent="0.3">
      <c r="A17" s="135" t="s">
        <v>215</v>
      </c>
      <c r="B17" s="60" t="s">
        <v>219</v>
      </c>
      <c r="C17" s="61">
        <v>5</v>
      </c>
      <c r="D17" s="62">
        <v>1583124</v>
      </c>
      <c r="E17" s="46" t="s">
        <v>682</v>
      </c>
    </row>
    <row r="18" spans="1:5" ht="57" thickBot="1" x14ac:dyDescent="0.35">
      <c r="A18" s="137"/>
      <c r="B18" s="55" t="s">
        <v>252</v>
      </c>
      <c r="C18" s="56">
        <v>6</v>
      </c>
      <c r="D18" s="57">
        <v>1584899</v>
      </c>
      <c r="E18" s="46" t="s">
        <v>683</v>
      </c>
    </row>
    <row r="19" spans="1:5" ht="19.5" thickBot="1" x14ac:dyDescent="0.35">
      <c r="A19" s="141" t="s">
        <v>599</v>
      </c>
      <c r="B19" s="142"/>
      <c r="C19" s="63">
        <v>11</v>
      </c>
      <c r="D19" s="71">
        <f>D17+D18</f>
        <v>3168023</v>
      </c>
      <c r="E19" s="44"/>
    </row>
    <row r="20" spans="1:5" ht="56.25" x14ac:dyDescent="0.3">
      <c r="A20" s="135" t="s">
        <v>285</v>
      </c>
      <c r="B20" s="60" t="s">
        <v>291</v>
      </c>
      <c r="C20" s="61">
        <v>1</v>
      </c>
      <c r="D20" s="62">
        <v>161704</v>
      </c>
      <c r="E20" s="46" t="s">
        <v>684</v>
      </c>
    </row>
    <row r="21" spans="1:5" ht="75.75" thickBot="1" x14ac:dyDescent="0.35">
      <c r="A21" s="137"/>
      <c r="B21" s="55" t="s">
        <v>301</v>
      </c>
      <c r="C21" s="56">
        <v>1</v>
      </c>
      <c r="D21" s="57">
        <v>18309</v>
      </c>
      <c r="E21" s="44"/>
    </row>
    <row r="22" spans="1:5" ht="19.5" thickBot="1" x14ac:dyDescent="0.35">
      <c r="A22" s="141" t="s">
        <v>599</v>
      </c>
      <c r="B22" s="142"/>
      <c r="C22" s="63">
        <v>2</v>
      </c>
      <c r="D22" s="64">
        <f>D20+D21</f>
        <v>180013</v>
      </c>
      <c r="E22" s="44"/>
    </row>
    <row r="23" spans="1:5" ht="57" thickBot="1" x14ac:dyDescent="0.35">
      <c r="A23" s="65" t="s">
        <v>308</v>
      </c>
      <c r="B23" s="66" t="s">
        <v>313</v>
      </c>
      <c r="C23" s="67">
        <v>2</v>
      </c>
      <c r="D23" s="68">
        <v>3944969</v>
      </c>
      <c r="E23" s="46" t="s">
        <v>685</v>
      </c>
    </row>
    <row r="24" spans="1:5" ht="19.5" thickBot="1" x14ac:dyDescent="0.35">
      <c r="A24" s="141" t="s">
        <v>599</v>
      </c>
      <c r="B24" s="142"/>
      <c r="C24" s="63">
        <v>2</v>
      </c>
      <c r="D24" s="64">
        <f>D23</f>
        <v>3944969</v>
      </c>
      <c r="E24" s="44"/>
    </row>
    <row r="25" spans="1:5" ht="94.5" thickBot="1" x14ac:dyDescent="0.35">
      <c r="A25" s="51" t="s">
        <v>326</v>
      </c>
      <c r="B25" s="66" t="s">
        <v>331</v>
      </c>
      <c r="C25" s="67">
        <v>1</v>
      </c>
      <c r="D25" s="68">
        <v>15200</v>
      </c>
      <c r="E25" s="46" t="s">
        <v>686</v>
      </c>
    </row>
    <row r="26" spans="1:5" ht="19.5" thickBot="1" x14ac:dyDescent="0.35">
      <c r="A26" s="141" t="s">
        <v>599</v>
      </c>
      <c r="B26" s="142"/>
      <c r="C26" s="63">
        <v>1</v>
      </c>
      <c r="D26" s="64">
        <f>D25</f>
        <v>15200</v>
      </c>
      <c r="E26" s="44"/>
    </row>
    <row r="27" spans="1:5" ht="56.25" x14ac:dyDescent="0.3">
      <c r="A27" s="135" t="s">
        <v>341</v>
      </c>
      <c r="B27" s="60" t="s">
        <v>347</v>
      </c>
      <c r="C27" s="61">
        <v>3</v>
      </c>
      <c r="D27" s="62">
        <v>6216</v>
      </c>
      <c r="E27" s="46" t="s">
        <v>687</v>
      </c>
    </row>
    <row r="28" spans="1:5" ht="56.25" x14ac:dyDescent="0.3">
      <c r="A28" s="136"/>
      <c r="B28" s="52" t="s">
        <v>598</v>
      </c>
      <c r="C28" s="53">
        <v>2</v>
      </c>
      <c r="D28" s="54">
        <v>413812</v>
      </c>
      <c r="E28" s="44"/>
    </row>
    <row r="29" spans="1:5" ht="75" x14ac:dyDescent="0.3">
      <c r="A29" s="136"/>
      <c r="B29" s="52" t="s">
        <v>377</v>
      </c>
      <c r="C29" s="53">
        <v>1</v>
      </c>
      <c r="D29" s="54">
        <v>19015</v>
      </c>
      <c r="E29" s="44"/>
    </row>
    <row r="30" spans="1:5" ht="57" thickBot="1" x14ac:dyDescent="0.35">
      <c r="A30" s="137"/>
      <c r="B30" s="55" t="s">
        <v>384</v>
      </c>
      <c r="C30" s="56">
        <v>2</v>
      </c>
      <c r="D30" s="57">
        <v>6529</v>
      </c>
      <c r="E30" s="44"/>
    </row>
    <row r="31" spans="1:5" ht="19.5" thickBot="1" x14ac:dyDescent="0.35">
      <c r="A31" s="130" t="s">
        <v>599</v>
      </c>
      <c r="B31" s="131"/>
      <c r="C31" s="63">
        <f>SUM(C27:C30)</f>
        <v>8</v>
      </c>
      <c r="D31" s="70">
        <f>D27+D28+D29+D30</f>
        <v>445572</v>
      </c>
      <c r="E31" s="44"/>
    </row>
    <row r="32" spans="1:5" ht="38.25" thickBot="1" x14ac:dyDescent="0.35">
      <c r="A32" s="72" t="s">
        <v>395</v>
      </c>
      <c r="B32" s="66" t="s">
        <v>399</v>
      </c>
      <c r="C32" s="67">
        <v>1</v>
      </c>
      <c r="D32" s="68">
        <v>229101</v>
      </c>
      <c r="E32" s="46" t="s">
        <v>688</v>
      </c>
    </row>
    <row r="33" spans="1:5" ht="19.5" thickBot="1" x14ac:dyDescent="0.35">
      <c r="A33" s="130" t="s">
        <v>599</v>
      </c>
      <c r="B33" s="131"/>
      <c r="C33" s="63">
        <v>1</v>
      </c>
      <c r="D33" s="70">
        <f>D32</f>
        <v>229101</v>
      </c>
      <c r="E33" s="44"/>
    </row>
    <row r="34" spans="1:5" ht="37.5" x14ac:dyDescent="0.3">
      <c r="A34" s="135" t="s">
        <v>600</v>
      </c>
      <c r="B34" s="60" t="s">
        <v>414</v>
      </c>
      <c r="C34" s="61">
        <v>1</v>
      </c>
      <c r="D34" s="62">
        <v>9900</v>
      </c>
      <c r="E34" s="46" t="s">
        <v>689</v>
      </c>
    </row>
    <row r="35" spans="1:5" ht="56.25" x14ac:dyDescent="0.3">
      <c r="A35" s="136"/>
      <c r="B35" s="52" t="s">
        <v>422</v>
      </c>
      <c r="C35" s="53">
        <v>2</v>
      </c>
      <c r="D35" s="54">
        <v>67272</v>
      </c>
      <c r="E35" s="44"/>
    </row>
    <row r="36" spans="1:5" ht="38.25" thickBot="1" x14ac:dyDescent="0.35">
      <c r="A36" s="137"/>
      <c r="B36" s="55" t="s">
        <v>439</v>
      </c>
      <c r="C36" s="56">
        <v>3</v>
      </c>
      <c r="D36" s="57">
        <v>8860</v>
      </c>
      <c r="E36" s="44"/>
    </row>
    <row r="37" spans="1:5" ht="19.5" thickBot="1" x14ac:dyDescent="0.35">
      <c r="A37" s="130" t="s">
        <v>599</v>
      </c>
      <c r="B37" s="131"/>
      <c r="C37" s="63">
        <v>6</v>
      </c>
      <c r="D37" s="70">
        <f>D34+D35+D36</f>
        <v>86032</v>
      </c>
      <c r="E37" s="45"/>
    </row>
    <row r="38" spans="1:5" ht="37.5" x14ac:dyDescent="0.3">
      <c r="A38" s="132" t="s">
        <v>455</v>
      </c>
      <c r="B38" s="60" t="s">
        <v>460</v>
      </c>
      <c r="C38" s="61">
        <v>2</v>
      </c>
      <c r="D38" s="62">
        <v>2600</v>
      </c>
      <c r="E38" s="46" t="s">
        <v>690</v>
      </c>
    </row>
    <row r="39" spans="1:5" ht="37.5" x14ac:dyDescent="0.3">
      <c r="A39" s="133"/>
      <c r="B39" s="52" t="s">
        <v>469</v>
      </c>
      <c r="C39" s="53">
        <v>1</v>
      </c>
      <c r="D39" s="54">
        <v>24261</v>
      </c>
      <c r="E39" s="44"/>
    </row>
    <row r="40" spans="1:5" ht="57" thickBot="1" x14ac:dyDescent="0.35">
      <c r="A40" s="134"/>
      <c r="B40" s="55" t="s">
        <v>475</v>
      </c>
      <c r="C40" s="56">
        <v>1</v>
      </c>
      <c r="D40" s="57">
        <v>4000</v>
      </c>
      <c r="E40" s="44"/>
    </row>
    <row r="41" spans="1:5" ht="19.5" thickBot="1" x14ac:dyDescent="0.35">
      <c r="A41" s="130" t="s">
        <v>599</v>
      </c>
      <c r="B41" s="131"/>
      <c r="C41" s="63">
        <v>4</v>
      </c>
      <c r="D41" s="70">
        <f>D38+D39+D40</f>
        <v>30861</v>
      </c>
      <c r="E41" s="44"/>
    </row>
    <row r="42" spans="1:5" ht="75.75" thickBot="1" x14ac:dyDescent="0.35">
      <c r="A42" s="73" t="s">
        <v>481</v>
      </c>
      <c r="B42" s="66" t="s">
        <v>484</v>
      </c>
      <c r="C42" s="67">
        <v>4</v>
      </c>
      <c r="D42" s="68">
        <v>36941</v>
      </c>
      <c r="E42" s="47" t="s">
        <v>691</v>
      </c>
    </row>
    <row r="43" spans="1:5" ht="19.5" thickBot="1" x14ac:dyDescent="0.35">
      <c r="A43" s="130" t="s">
        <v>599</v>
      </c>
      <c r="B43" s="131"/>
      <c r="C43" s="63">
        <v>4</v>
      </c>
      <c r="D43" s="70">
        <f>D42</f>
        <v>36941</v>
      </c>
      <c r="E43" s="44"/>
    </row>
    <row r="44" spans="1:5" ht="93.75" x14ac:dyDescent="0.3">
      <c r="A44" s="135" t="s">
        <v>507</v>
      </c>
      <c r="B44" s="60" t="s">
        <v>511</v>
      </c>
      <c r="C44" s="61">
        <v>2</v>
      </c>
      <c r="D44" s="62">
        <v>245936</v>
      </c>
      <c r="E44" s="46" t="s">
        <v>692</v>
      </c>
    </row>
    <row r="45" spans="1:5" ht="112.5" x14ac:dyDescent="0.3">
      <c r="A45" s="136"/>
      <c r="B45" s="52" t="s">
        <v>525</v>
      </c>
      <c r="C45" s="53">
        <v>1</v>
      </c>
      <c r="D45" s="54">
        <v>10000</v>
      </c>
      <c r="E45" s="44"/>
    </row>
    <row r="46" spans="1:5" ht="75.75" thickBot="1" x14ac:dyDescent="0.35">
      <c r="A46" s="137"/>
      <c r="B46" s="55" t="s">
        <v>533</v>
      </c>
      <c r="C46" s="56">
        <v>4</v>
      </c>
      <c r="D46" s="57">
        <v>57881</v>
      </c>
      <c r="E46" s="44"/>
    </row>
    <row r="47" spans="1:5" ht="19.5" thickBot="1" x14ac:dyDescent="0.35">
      <c r="A47" s="130" t="s">
        <v>599</v>
      </c>
      <c r="B47" s="131"/>
      <c r="C47" s="63">
        <v>7</v>
      </c>
      <c r="D47" s="70">
        <f>D44+D45+D46</f>
        <v>313817</v>
      </c>
      <c r="E47" s="44"/>
    </row>
    <row r="48" spans="1:5" ht="56.25" x14ac:dyDescent="0.3">
      <c r="A48" s="135" t="s">
        <v>552</v>
      </c>
      <c r="B48" s="60" t="s">
        <v>558</v>
      </c>
      <c r="C48" s="61">
        <v>1</v>
      </c>
      <c r="D48" s="62">
        <v>1560</v>
      </c>
      <c r="E48" s="46" t="s">
        <v>693</v>
      </c>
    </row>
    <row r="49" spans="1:5" ht="94.5" thickBot="1" x14ac:dyDescent="0.35">
      <c r="A49" s="137"/>
      <c r="B49" s="55" t="s">
        <v>601</v>
      </c>
      <c r="C49" s="56">
        <v>1</v>
      </c>
      <c r="D49" s="57">
        <v>1540</v>
      </c>
      <c r="E49" s="44"/>
    </row>
    <row r="50" spans="1:5" ht="19.5" thickBot="1" x14ac:dyDescent="0.35">
      <c r="A50" s="130" t="s">
        <v>599</v>
      </c>
      <c r="B50" s="131"/>
      <c r="C50" s="63">
        <v>2</v>
      </c>
      <c r="D50" s="70">
        <f>D48+D49</f>
        <v>3100</v>
      </c>
      <c r="E50" s="44"/>
    </row>
    <row r="51" spans="1:5" ht="75.75" thickBot="1" x14ac:dyDescent="0.35">
      <c r="A51" s="73" t="s">
        <v>573</v>
      </c>
      <c r="B51" s="66" t="s">
        <v>577</v>
      </c>
      <c r="C51" s="67">
        <v>2</v>
      </c>
      <c r="D51" s="68">
        <v>58093</v>
      </c>
      <c r="E51" s="46" t="s">
        <v>694</v>
      </c>
    </row>
    <row r="52" spans="1:5" ht="19.5" thickBot="1" x14ac:dyDescent="0.35">
      <c r="A52" s="130" t="s">
        <v>599</v>
      </c>
      <c r="B52" s="131"/>
      <c r="C52" s="63">
        <v>2</v>
      </c>
      <c r="D52" s="70">
        <f>D51</f>
        <v>58093</v>
      </c>
      <c r="E52" s="44"/>
    </row>
    <row r="53" spans="1:5" ht="19.5" thickBot="1" x14ac:dyDescent="0.3">
      <c r="A53" s="74" t="s">
        <v>602</v>
      </c>
      <c r="B53" s="75" t="s">
        <v>603</v>
      </c>
      <c r="C53" s="75" t="s">
        <v>604</v>
      </c>
      <c r="D53" s="76" t="s">
        <v>605</v>
      </c>
      <c r="E53" s="40"/>
    </row>
    <row r="54" spans="1:5" ht="19.5" thickBot="1" x14ac:dyDescent="0.3">
      <c r="A54" s="77">
        <v>17</v>
      </c>
      <c r="B54" s="78">
        <v>33</v>
      </c>
      <c r="C54" s="78">
        <f>C6+C9+C11+C14+C16+C19+C22+C24+C26+C31+C33+C37+C41+C43+C47+C50+C52</f>
        <v>84</v>
      </c>
      <c r="D54" s="79">
        <f>D6+D9+D11+D14+D16+D19+D22+D24+D26+D31+D33+D37+D41+D43+D47+D50+D52</f>
        <v>12871246</v>
      </c>
      <c r="E54" s="27"/>
    </row>
  </sheetData>
  <mergeCells count="29">
    <mergeCell ref="A7:A8"/>
    <mergeCell ref="A6:B6"/>
    <mergeCell ref="A12:A13"/>
    <mergeCell ref="A19:B19"/>
    <mergeCell ref="A16:B16"/>
    <mergeCell ref="A14:B14"/>
    <mergeCell ref="A11:B11"/>
    <mergeCell ref="A9:B9"/>
    <mergeCell ref="A27:A30"/>
    <mergeCell ref="A31:B31"/>
    <mergeCell ref="A26:B26"/>
    <mergeCell ref="A24:B24"/>
    <mergeCell ref="A22:B22"/>
    <mergeCell ref="E7:E8"/>
    <mergeCell ref="A1:E1"/>
    <mergeCell ref="A50:B50"/>
    <mergeCell ref="A52:B52"/>
    <mergeCell ref="A38:A40"/>
    <mergeCell ref="A37:B37"/>
    <mergeCell ref="A33:B33"/>
    <mergeCell ref="A34:A36"/>
    <mergeCell ref="A41:B41"/>
    <mergeCell ref="A48:A49"/>
    <mergeCell ref="A44:A46"/>
    <mergeCell ref="A43:B43"/>
    <mergeCell ref="A47:B47"/>
    <mergeCell ref="A3:A5"/>
    <mergeCell ref="A17:A18"/>
    <mergeCell ref="A20:A21"/>
  </mergeCells>
  <pageMargins left="0.7" right="0.7" top="0.75" bottom="0.75" header="0.3" footer="0.3"/>
  <pageSetup paperSize="9" scale="76" orientation="landscape" r:id="rId1"/>
  <rowBreaks count="2" manualBreakCount="2">
    <brk id="14" max="4" man="1"/>
    <brk id="31" max="16383" man="1"/>
  </row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1407E-3D03-4E35-BC44-0FCD950FD343}">
  <dimension ref="A1:I3"/>
  <sheetViews>
    <sheetView workbookViewId="0">
      <selection activeCell="A4" sqref="A4"/>
    </sheetView>
  </sheetViews>
  <sheetFormatPr defaultRowHeight="15" x14ac:dyDescent="0.25"/>
  <cols>
    <col min="1" max="1" width="17.5703125" customWidth="1"/>
    <col min="2" max="2" width="24.7109375" customWidth="1"/>
    <col min="3" max="3" width="21.140625" customWidth="1"/>
    <col min="4" max="4" width="9.85546875" customWidth="1"/>
    <col min="5" max="7" width="15.140625" customWidth="1"/>
    <col min="8" max="8" width="19.5703125" customWidth="1"/>
    <col min="9" max="9" width="13.5703125" customWidth="1"/>
  </cols>
  <sheetData>
    <row r="1" spans="1:9" x14ac:dyDescent="0.25">
      <c r="A1" t="s">
        <v>615</v>
      </c>
    </row>
    <row r="2" spans="1:9" x14ac:dyDescent="0.25">
      <c r="A2" s="22" t="s">
        <v>28</v>
      </c>
    </row>
    <row r="3" spans="1:9" ht="45" x14ac:dyDescent="0.25">
      <c r="A3" s="21" t="s">
        <v>611</v>
      </c>
      <c r="B3" s="21" t="s">
        <v>606</v>
      </c>
      <c r="C3" s="21" t="s">
        <v>607</v>
      </c>
      <c r="D3" s="21" t="s">
        <v>610</v>
      </c>
      <c r="E3" s="21" t="s">
        <v>609</v>
      </c>
      <c r="F3" s="21" t="s">
        <v>612</v>
      </c>
      <c r="G3" s="21" t="s">
        <v>613</v>
      </c>
      <c r="H3" s="21" t="s">
        <v>614</v>
      </c>
      <c r="I3" s="21" t="s">
        <v>608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88510-7DDA-4B9A-883F-21ADA80F9153}">
  <dimension ref="A1:F30"/>
  <sheetViews>
    <sheetView topLeftCell="A2" workbookViewId="0">
      <selection activeCell="C7" sqref="C7"/>
    </sheetView>
  </sheetViews>
  <sheetFormatPr defaultRowHeight="15" x14ac:dyDescent="0.25"/>
  <cols>
    <col min="1" max="1" width="26.42578125" customWidth="1"/>
    <col min="2" max="2" width="13.28515625" customWidth="1"/>
    <col min="3" max="4" width="6.42578125" customWidth="1"/>
    <col min="5" max="6" width="7.28515625" customWidth="1"/>
  </cols>
  <sheetData>
    <row r="1" spans="1:6" x14ac:dyDescent="0.25">
      <c r="A1" s="22" t="s">
        <v>632</v>
      </c>
    </row>
    <row r="2" spans="1:6" x14ac:dyDescent="0.25">
      <c r="A2" s="22" t="s">
        <v>618</v>
      </c>
    </row>
    <row r="3" spans="1:6" x14ac:dyDescent="0.25">
      <c r="A3" s="22" t="s">
        <v>606</v>
      </c>
    </row>
    <row r="4" spans="1:6" x14ac:dyDescent="0.25">
      <c r="A4" s="22"/>
    </row>
    <row r="5" spans="1:6" x14ac:dyDescent="0.25">
      <c r="A5" s="148" t="s">
        <v>619</v>
      </c>
      <c r="B5" s="148" t="s">
        <v>616</v>
      </c>
      <c r="C5" s="147" t="s">
        <v>617</v>
      </c>
      <c r="D5" s="147"/>
      <c r="E5" s="147"/>
      <c r="F5" s="147"/>
    </row>
    <row r="6" spans="1:6" x14ac:dyDescent="0.25">
      <c r="A6" s="148"/>
      <c r="B6" s="148"/>
      <c r="C6" s="17" t="s">
        <v>633</v>
      </c>
      <c r="D6" s="17" t="s">
        <v>634</v>
      </c>
      <c r="E6" s="17" t="s">
        <v>635</v>
      </c>
      <c r="F6" s="17" t="s">
        <v>636</v>
      </c>
    </row>
    <row r="7" spans="1:6" ht="68.45" customHeight="1" x14ac:dyDescent="0.25">
      <c r="A7" s="23" t="s">
        <v>620</v>
      </c>
      <c r="B7" s="22">
        <v>52</v>
      </c>
    </row>
    <row r="8" spans="1:6" ht="90" x14ac:dyDescent="0.25">
      <c r="A8" s="23" t="s">
        <v>621</v>
      </c>
      <c r="B8">
        <v>52</v>
      </c>
    </row>
    <row r="9" spans="1:6" ht="30" x14ac:dyDescent="0.25">
      <c r="A9" s="23" t="s">
        <v>622</v>
      </c>
      <c r="B9">
        <v>43</v>
      </c>
    </row>
    <row r="10" spans="1:6" ht="60" x14ac:dyDescent="0.25">
      <c r="A10" s="23" t="s">
        <v>623</v>
      </c>
      <c r="B10" s="24">
        <v>1</v>
      </c>
      <c r="C10" s="24"/>
    </row>
    <row r="11" spans="1:6" ht="30" x14ac:dyDescent="0.25">
      <c r="A11" s="23" t="s">
        <v>624</v>
      </c>
      <c r="B11" s="24">
        <v>1</v>
      </c>
      <c r="C11" s="24"/>
    </row>
    <row r="12" spans="1:6" ht="75" x14ac:dyDescent="0.25">
      <c r="A12" s="23" t="s">
        <v>625</v>
      </c>
      <c r="B12" s="24">
        <v>0.4</v>
      </c>
      <c r="C12" s="24"/>
    </row>
    <row r="13" spans="1:6" ht="30" x14ac:dyDescent="0.25">
      <c r="A13" s="23" t="s">
        <v>626</v>
      </c>
      <c r="B13" s="25">
        <v>61</v>
      </c>
      <c r="C13" s="26"/>
    </row>
    <row r="14" spans="1:6" ht="60" x14ac:dyDescent="0.25">
      <c r="A14" s="23" t="s">
        <v>627</v>
      </c>
      <c r="B14" s="25">
        <v>61</v>
      </c>
      <c r="C14" s="26"/>
    </row>
    <row r="15" spans="1:6" ht="30" x14ac:dyDescent="0.25">
      <c r="A15" s="23" t="s">
        <v>628</v>
      </c>
      <c r="B15" s="25">
        <v>364</v>
      </c>
      <c r="C15" s="26"/>
    </row>
    <row r="16" spans="1:6" ht="45" x14ac:dyDescent="0.25">
      <c r="A16" s="23" t="s">
        <v>629</v>
      </c>
      <c r="B16" s="25">
        <v>1300</v>
      </c>
      <c r="C16" s="26"/>
    </row>
    <row r="17" spans="1:3" ht="30" x14ac:dyDescent="0.25">
      <c r="A17" s="23" t="s">
        <v>630</v>
      </c>
      <c r="B17" s="25">
        <v>125</v>
      </c>
      <c r="C17" s="26"/>
    </row>
    <row r="18" spans="1:3" ht="30" x14ac:dyDescent="0.25">
      <c r="A18" s="23" t="s">
        <v>631</v>
      </c>
      <c r="B18" s="25">
        <v>6000</v>
      </c>
      <c r="C18" s="26"/>
    </row>
    <row r="19" spans="1:3" x14ac:dyDescent="0.25">
      <c r="A19" s="20"/>
    </row>
    <row r="20" spans="1:3" x14ac:dyDescent="0.25">
      <c r="A20" s="20"/>
    </row>
    <row r="21" spans="1:3" x14ac:dyDescent="0.25">
      <c r="A21" s="20"/>
    </row>
    <row r="22" spans="1:3" x14ac:dyDescent="0.25">
      <c r="A22" s="20"/>
    </row>
    <row r="23" spans="1:3" x14ac:dyDescent="0.25">
      <c r="A23" s="20"/>
    </row>
    <row r="24" spans="1:3" x14ac:dyDescent="0.25">
      <c r="A24" s="20"/>
    </row>
    <row r="25" spans="1:3" x14ac:dyDescent="0.25">
      <c r="A25" s="20"/>
    </row>
    <row r="26" spans="1:3" x14ac:dyDescent="0.25">
      <c r="A26" s="20"/>
    </row>
    <row r="27" spans="1:3" x14ac:dyDescent="0.25">
      <c r="A27" s="20"/>
    </row>
    <row r="28" spans="1:3" x14ac:dyDescent="0.25">
      <c r="A28" s="20"/>
    </row>
    <row r="29" spans="1:3" x14ac:dyDescent="0.25">
      <c r="A29" s="20"/>
    </row>
    <row r="30" spans="1:3" x14ac:dyDescent="0.25">
      <c r="A30" s="20"/>
    </row>
  </sheetData>
  <mergeCells count="3">
    <mergeCell ref="C5:F5"/>
    <mergeCell ref="B5:B6"/>
    <mergeCell ref="A5:A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C0730-B177-4751-8A3C-5CD5E3BD3A47}">
  <dimension ref="A1:G37"/>
  <sheetViews>
    <sheetView topLeftCell="A2" workbookViewId="0">
      <selection activeCell="A2" sqref="A2:F2"/>
    </sheetView>
  </sheetViews>
  <sheetFormatPr defaultRowHeight="15" x14ac:dyDescent="0.25"/>
  <cols>
    <col min="1" max="1" width="26.85546875" customWidth="1"/>
    <col min="2" max="2" width="25.42578125" customWidth="1"/>
    <col min="3" max="3" width="18.7109375" customWidth="1"/>
    <col min="4" max="4" width="26" customWidth="1"/>
    <col min="5" max="5" width="30.5703125" customWidth="1"/>
    <col min="6" max="6" width="22.7109375" customWidth="1"/>
    <col min="7" max="7" width="14.5703125" bestFit="1" customWidth="1"/>
  </cols>
  <sheetData>
    <row r="1" spans="1:6" x14ac:dyDescent="0.25">
      <c r="A1" s="150" t="s">
        <v>668</v>
      </c>
      <c r="B1" s="151"/>
      <c r="C1" s="151"/>
      <c r="D1" s="151"/>
      <c r="E1" s="151"/>
      <c r="F1" s="152"/>
    </row>
    <row r="2" spans="1:6" x14ac:dyDescent="0.25">
      <c r="A2" s="150" t="s">
        <v>669</v>
      </c>
      <c r="B2" s="151"/>
      <c r="C2" s="151"/>
      <c r="D2" s="151"/>
      <c r="E2" s="151"/>
      <c r="F2" s="152"/>
    </row>
    <row r="3" spans="1:6" ht="30" x14ac:dyDescent="0.25">
      <c r="A3" s="30" t="s">
        <v>606</v>
      </c>
      <c r="B3" s="30" t="s">
        <v>637</v>
      </c>
      <c r="C3" s="30" t="s">
        <v>671</v>
      </c>
      <c r="D3" s="30" t="s">
        <v>638</v>
      </c>
      <c r="E3" s="30" t="s">
        <v>640</v>
      </c>
      <c r="F3" s="35" t="s">
        <v>639</v>
      </c>
    </row>
    <row r="4" spans="1:6" ht="60" x14ac:dyDescent="0.25">
      <c r="A4" s="31" t="s">
        <v>464</v>
      </c>
      <c r="B4" s="37" t="s">
        <v>465</v>
      </c>
      <c r="C4" s="37"/>
      <c r="D4" s="27"/>
      <c r="E4" s="27"/>
      <c r="F4" s="27"/>
    </row>
    <row r="5" spans="1:6" ht="90" x14ac:dyDescent="0.25">
      <c r="A5" s="31" t="s">
        <v>467</v>
      </c>
      <c r="B5" s="39" t="s">
        <v>468</v>
      </c>
      <c r="C5" s="39"/>
      <c r="D5" s="27"/>
      <c r="E5" s="27"/>
      <c r="F5" s="27"/>
    </row>
    <row r="6" spans="1:6" x14ac:dyDescent="0.25">
      <c r="A6" s="29" t="s">
        <v>667</v>
      </c>
      <c r="B6" s="29"/>
      <c r="C6" s="29"/>
      <c r="D6" s="29"/>
      <c r="E6" s="27"/>
      <c r="F6" s="27"/>
    </row>
    <row r="7" spans="1:6" ht="47.1" customHeight="1" x14ac:dyDescent="0.25">
      <c r="A7" s="31" t="s">
        <v>477</v>
      </c>
      <c r="B7" s="39" t="s">
        <v>478</v>
      </c>
      <c r="C7" s="39"/>
      <c r="D7" s="27"/>
      <c r="E7" s="27"/>
      <c r="F7" s="27"/>
    </row>
    <row r="8" spans="1:6" x14ac:dyDescent="0.25">
      <c r="A8" s="150" t="s">
        <v>481</v>
      </c>
      <c r="B8" s="151"/>
      <c r="C8" s="151"/>
      <c r="D8" s="151"/>
      <c r="E8" s="152"/>
      <c r="F8" s="27"/>
    </row>
    <row r="9" spans="1:6" x14ac:dyDescent="0.25">
      <c r="A9" s="150" t="s">
        <v>484</v>
      </c>
      <c r="B9" s="151"/>
      <c r="C9" s="151"/>
      <c r="D9" s="151"/>
      <c r="E9" s="152"/>
      <c r="F9" s="27"/>
    </row>
    <row r="10" spans="1:6" ht="120" x14ac:dyDescent="0.25">
      <c r="A10" s="31" t="s">
        <v>489</v>
      </c>
      <c r="B10" s="31" t="s">
        <v>490</v>
      </c>
      <c r="C10" s="31"/>
      <c r="D10" s="27"/>
      <c r="E10" s="27"/>
      <c r="F10" s="27"/>
    </row>
    <row r="11" spans="1:6" ht="60" x14ac:dyDescent="0.25">
      <c r="A11" s="31" t="s">
        <v>493</v>
      </c>
      <c r="B11" s="36" t="s">
        <v>494</v>
      </c>
      <c r="C11" s="36"/>
      <c r="D11" s="27"/>
      <c r="E11" s="27"/>
      <c r="F11" s="27"/>
    </row>
    <row r="12" spans="1:6" ht="75" x14ac:dyDescent="0.25">
      <c r="A12" s="36" t="s">
        <v>497</v>
      </c>
      <c r="B12" s="31" t="s">
        <v>498</v>
      </c>
      <c r="C12" s="31"/>
      <c r="D12" s="27"/>
      <c r="E12" s="27"/>
      <c r="F12" s="27"/>
    </row>
    <row r="13" spans="1:6" ht="105" x14ac:dyDescent="0.25">
      <c r="A13" s="34" t="s">
        <v>501</v>
      </c>
      <c r="B13" s="31" t="s">
        <v>502</v>
      </c>
      <c r="C13" s="31"/>
      <c r="D13" s="27"/>
      <c r="E13" s="27"/>
      <c r="F13" s="27"/>
    </row>
    <row r="14" spans="1:6" x14ac:dyDescent="0.25">
      <c r="A14" s="31"/>
      <c r="B14" s="27"/>
      <c r="C14" s="27"/>
      <c r="D14" s="27"/>
      <c r="E14" s="27"/>
      <c r="F14" s="27"/>
    </row>
    <row r="15" spans="1:6" x14ac:dyDescent="0.25">
      <c r="A15" s="31"/>
      <c r="B15" s="27"/>
      <c r="C15" s="27"/>
      <c r="D15" s="27"/>
      <c r="E15" s="27"/>
      <c r="F15" s="27"/>
    </row>
    <row r="16" spans="1:6" x14ac:dyDescent="0.25">
      <c r="A16" s="31"/>
      <c r="B16" s="27"/>
      <c r="C16" s="27"/>
      <c r="D16" s="27"/>
      <c r="E16" s="27"/>
      <c r="F16" s="27"/>
    </row>
    <row r="17" spans="1:6" x14ac:dyDescent="0.25">
      <c r="A17" s="31"/>
      <c r="B17" s="27"/>
      <c r="C17" s="27"/>
      <c r="D17" s="27"/>
      <c r="E17" s="27"/>
      <c r="F17" s="27"/>
    </row>
    <row r="18" spans="1:6" x14ac:dyDescent="0.25">
      <c r="A18" s="31"/>
      <c r="B18" s="27"/>
      <c r="C18" s="27"/>
      <c r="D18" s="27"/>
      <c r="E18" s="27"/>
      <c r="F18" s="27"/>
    </row>
    <row r="19" spans="1:6" x14ac:dyDescent="0.25">
      <c r="A19" s="31"/>
      <c r="B19" s="27"/>
      <c r="C19" s="27"/>
      <c r="D19" s="27"/>
      <c r="E19" s="27"/>
      <c r="F19" s="27"/>
    </row>
    <row r="20" spans="1:6" x14ac:dyDescent="0.25">
      <c r="A20" s="31"/>
      <c r="B20" s="27"/>
      <c r="C20" s="27"/>
      <c r="D20" s="27"/>
      <c r="E20" s="27"/>
      <c r="F20" s="27"/>
    </row>
    <row r="21" spans="1:6" x14ac:dyDescent="0.25">
      <c r="A21" s="31"/>
      <c r="B21" s="27"/>
      <c r="C21" s="27"/>
      <c r="D21" s="27"/>
      <c r="E21" s="27"/>
      <c r="F21" s="27"/>
    </row>
    <row r="22" spans="1:6" x14ac:dyDescent="0.25">
      <c r="A22" s="27"/>
      <c r="B22" s="27"/>
      <c r="C22" s="27"/>
      <c r="D22" s="27"/>
      <c r="E22" s="27"/>
      <c r="F22" s="27"/>
    </row>
    <row r="23" spans="1:6" x14ac:dyDescent="0.25">
      <c r="A23" s="27"/>
      <c r="B23" s="27"/>
      <c r="C23" s="27"/>
      <c r="D23" s="27"/>
      <c r="E23" s="27"/>
      <c r="F23" s="27"/>
    </row>
    <row r="25" spans="1:6" x14ac:dyDescent="0.25">
      <c r="A25" s="17" t="s">
        <v>642</v>
      </c>
      <c r="B25" s="17"/>
      <c r="C25" s="17"/>
    </row>
    <row r="26" spans="1:6" x14ac:dyDescent="0.25">
      <c r="A26" s="29" t="s">
        <v>645</v>
      </c>
      <c r="B26" s="30" t="s">
        <v>644</v>
      </c>
      <c r="C26" s="30"/>
      <c r="D26" s="30" t="s">
        <v>666</v>
      </c>
      <c r="E26" s="30" t="s">
        <v>641</v>
      </c>
      <c r="F26" s="30" t="s">
        <v>643</v>
      </c>
    </row>
    <row r="27" spans="1:6" ht="45" x14ac:dyDescent="0.25">
      <c r="A27" s="31" t="s">
        <v>647</v>
      </c>
      <c r="B27" s="31" t="s">
        <v>648</v>
      </c>
      <c r="C27" s="31"/>
      <c r="D27" s="34" t="s">
        <v>649</v>
      </c>
      <c r="E27" s="27"/>
      <c r="F27" s="34" t="s">
        <v>646</v>
      </c>
    </row>
    <row r="28" spans="1:6" x14ac:dyDescent="0.25">
      <c r="A28" s="32"/>
      <c r="B28" s="27"/>
      <c r="C28" s="27"/>
      <c r="D28" s="27"/>
      <c r="E28" s="27"/>
      <c r="F28" s="27"/>
    </row>
    <row r="29" spans="1:6" ht="75" x14ac:dyDescent="0.25">
      <c r="A29" s="33" t="s">
        <v>652</v>
      </c>
      <c r="B29" s="34" t="s">
        <v>653</v>
      </c>
      <c r="C29" s="34"/>
      <c r="D29" s="31" t="s">
        <v>650</v>
      </c>
      <c r="E29" s="27"/>
      <c r="F29" s="34" t="s">
        <v>651</v>
      </c>
    </row>
    <row r="30" spans="1:6" x14ac:dyDescent="0.25">
      <c r="A30" s="27"/>
      <c r="B30" s="27"/>
      <c r="C30" s="27"/>
      <c r="D30" s="27"/>
      <c r="E30" s="27"/>
      <c r="F30" s="27"/>
    </row>
    <row r="31" spans="1:6" ht="30" x14ac:dyDescent="0.25">
      <c r="A31" s="32" t="s">
        <v>656</v>
      </c>
      <c r="B31" s="32" t="s">
        <v>655</v>
      </c>
      <c r="C31" s="32"/>
      <c r="D31" s="31" t="s">
        <v>654</v>
      </c>
      <c r="E31" s="27"/>
      <c r="F31" s="31" t="s">
        <v>657</v>
      </c>
    </row>
    <row r="32" spans="1:6" x14ac:dyDescent="0.25">
      <c r="A32" s="27"/>
      <c r="B32" s="27"/>
      <c r="C32" s="27"/>
      <c r="D32" s="27"/>
      <c r="E32" s="27"/>
      <c r="F32" s="27"/>
    </row>
    <row r="33" spans="1:7" ht="116.1" customHeight="1" x14ac:dyDescent="0.25">
      <c r="A33" s="149" t="s">
        <v>659</v>
      </c>
      <c r="B33" s="149" t="s">
        <v>658</v>
      </c>
      <c r="C33" s="38"/>
      <c r="D33" s="27" t="s">
        <v>660</v>
      </c>
      <c r="E33" s="27"/>
      <c r="F33" s="27" t="s">
        <v>662</v>
      </c>
    </row>
    <row r="34" spans="1:7" ht="45" x14ac:dyDescent="0.25">
      <c r="A34" s="149"/>
      <c r="B34" s="149"/>
      <c r="C34" s="38"/>
      <c r="D34" s="19" t="s">
        <v>661</v>
      </c>
      <c r="E34" s="27"/>
      <c r="F34" s="27" t="s">
        <v>662</v>
      </c>
    </row>
    <row r="35" spans="1:7" ht="45" x14ac:dyDescent="0.25">
      <c r="A35" s="149"/>
      <c r="B35" s="19" t="s">
        <v>663</v>
      </c>
      <c r="C35" s="19"/>
      <c r="D35" s="19" t="s">
        <v>664</v>
      </c>
      <c r="E35" s="27"/>
      <c r="F35" s="27" t="s">
        <v>665</v>
      </c>
    </row>
    <row r="36" spans="1:7" x14ac:dyDescent="0.25">
      <c r="G36" s="28"/>
    </row>
    <row r="37" spans="1:7" x14ac:dyDescent="0.25">
      <c r="G37" s="28"/>
    </row>
  </sheetData>
  <mergeCells count="6">
    <mergeCell ref="B33:B34"/>
    <mergeCell ref="A33:A35"/>
    <mergeCell ref="A1:F1"/>
    <mergeCell ref="A2:F2"/>
    <mergeCell ref="A8:E8"/>
    <mergeCell ref="A9:E9"/>
  </mergeCell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DA10C-85C9-4008-A652-57AA8A021054}">
  <dimension ref="B2:B7"/>
  <sheetViews>
    <sheetView workbookViewId="0">
      <selection activeCell="D8" sqref="D8"/>
    </sheetView>
  </sheetViews>
  <sheetFormatPr defaultRowHeight="15" x14ac:dyDescent="0.25"/>
  <sheetData>
    <row r="2" spans="2:2" x14ac:dyDescent="0.25">
      <c r="B2" t="s">
        <v>672</v>
      </c>
    </row>
    <row r="3" spans="2:2" x14ac:dyDescent="0.25">
      <c r="B3" t="s">
        <v>673</v>
      </c>
    </row>
    <row r="4" spans="2:2" x14ac:dyDescent="0.25">
      <c r="B4" t="s">
        <v>674</v>
      </c>
    </row>
    <row r="5" spans="2:2" x14ac:dyDescent="0.25">
      <c r="B5" t="s">
        <v>675</v>
      </c>
    </row>
    <row r="6" spans="2:2" x14ac:dyDescent="0.25">
      <c r="B6" t="s">
        <v>676</v>
      </c>
    </row>
    <row r="7" spans="2:2" x14ac:dyDescent="0.25">
      <c r="B7" t="s">
        <v>677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Orsamentu</vt:lpstr>
      <vt:lpstr>Sheet1</vt:lpstr>
      <vt:lpstr>Sheet2</vt:lpstr>
      <vt:lpstr>Sheet3</vt:lpstr>
      <vt:lpstr>Sheet4</vt:lpstr>
      <vt:lpstr>Sheet7</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Planu Anual</dc:title>
  <dc:subject>Planu Anual</dc:subject>
  <dc:creator>Dalan Ba Futuru Timor-Leste (DBFTL)</dc:creator>
  <cp:keywords>DBFT Excel File</cp:keywords>
  <dc:description>Book2 Detail Budget XLSX, generated using PHP classes.</dc:description>
  <cp:lastModifiedBy>hp</cp:lastModifiedBy>
  <cp:lastPrinted>2025-08-05T06:37:21Z</cp:lastPrinted>
  <dcterms:created xsi:type="dcterms:W3CDTF">2024-11-22T06:40:42Z</dcterms:created>
  <dcterms:modified xsi:type="dcterms:W3CDTF">2025-08-05T06:38:03Z</dcterms:modified>
  <cp:category>Book2 Detail Budget file</cp:category>
</cp:coreProperties>
</file>